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11" activeTab="11"/>
  </bookViews>
  <sheets>
    <sheet name="海峰" sheetId="2" state="hidden" r:id="rId1"/>
    <sheet name="市建总公司" sheetId="3" state="hidden" r:id="rId2"/>
    <sheet name="大十字街道" sheetId="4" state="hidden" r:id="rId3"/>
    <sheet name="政府办" sheetId="5" state="hidden" r:id="rId4"/>
    <sheet name="海峰 (2)" sheetId="10" state="hidden" r:id="rId5"/>
    <sheet name="市建总公司 (2)" sheetId="11" state="hidden" r:id="rId6"/>
    <sheet name="大十字街道 (2)" sheetId="12" state="hidden" r:id="rId7"/>
    <sheet name="政府办 (2)" sheetId="13" state="hidden" r:id="rId8"/>
    <sheet name="文旅置业" sheetId="6" state="hidden" r:id="rId9"/>
    <sheet name="中筑容建" sheetId="7" state="hidden" r:id="rId10"/>
    <sheet name="有证" sheetId="8" state="hidden" r:id="rId11"/>
    <sheet name="定稿" sheetId="9" r:id="rId12"/>
    <sheet name="Sheet1" sheetId="14" r:id="rId13"/>
  </sheets>
  <definedNames>
    <definedName name="_xlnm.Print_Titles" localSheetId="10">有证!$3:$3</definedName>
    <definedName name="_xlnm.Print_Area" localSheetId="10">有证!$A$1:$J$53</definedName>
    <definedName name="_xlnm.Print_Titles" localSheetId="11">定稿!$1:$3</definedName>
  </definedNames>
  <calcPr calcId="144525"/>
</workbook>
</file>

<file path=xl/sharedStrings.xml><?xml version="1.0" encoding="utf-8"?>
<sst xmlns="http://schemas.openxmlformats.org/spreadsheetml/2006/main" count="1378" uniqueCount="495">
  <si>
    <t>国资公司门面台账表</t>
  </si>
  <si>
    <t>序号</t>
  </si>
  <si>
    <t>租户姓名</t>
  </si>
  <si>
    <t>身份证号码</t>
  </si>
  <si>
    <t>联系电话</t>
  </si>
  <si>
    <t>门面地址</t>
  </si>
  <si>
    <t>面积</t>
  </si>
  <si>
    <t>租金</t>
  </si>
  <si>
    <t>合同期限</t>
  </si>
  <si>
    <t>押金</t>
  </si>
  <si>
    <t>备注</t>
  </si>
  <si>
    <t>蒙应芬</t>
  </si>
  <si>
    <t>522601197312122803</t>
  </si>
  <si>
    <t>凯里市行政中心东楼金果苑旁</t>
  </si>
  <si>
    <t>20平方米</t>
  </si>
  <si>
    <t>1500元/月</t>
  </si>
  <si>
    <t>2017年7月1日—2022年7月1日</t>
  </si>
  <si>
    <t>光明大道3号电厂新村门面</t>
  </si>
  <si>
    <t>23平方米</t>
  </si>
  <si>
    <t>闲置</t>
  </si>
  <si>
    <t>李隆英</t>
  </si>
  <si>
    <t>522601196407100549</t>
  </si>
  <si>
    <t>金桥路2号原城西街道办事处办公大楼1号门面</t>
  </si>
  <si>
    <t>34.05平方米</t>
  </si>
  <si>
    <t>4000元/月</t>
  </si>
  <si>
    <t>2019年—2022年3月19日</t>
  </si>
  <si>
    <t>吴治清</t>
  </si>
  <si>
    <t>522601199411121215</t>
  </si>
  <si>
    <t>湾溪工商分局一楼四间门面</t>
  </si>
  <si>
    <t>80平方米</t>
  </si>
  <si>
    <t>2400元/月</t>
  </si>
  <si>
    <t>2017年—2018年10月1日</t>
  </si>
  <si>
    <t>欠租金</t>
  </si>
  <si>
    <t>吴启新</t>
  </si>
  <si>
    <t>522601196707170522</t>
  </si>
  <si>
    <t>宁波路30号一间门面</t>
  </si>
  <si>
    <t>30平方米</t>
  </si>
  <si>
    <t>2500元/月</t>
  </si>
  <si>
    <t>2019年—2022年5月1日</t>
  </si>
  <si>
    <t>王清红</t>
  </si>
  <si>
    <t>522601196404260029</t>
  </si>
  <si>
    <t>33.78平方米</t>
  </si>
  <si>
    <t>4600元/月</t>
  </si>
  <si>
    <t>潘黔玉</t>
  </si>
  <si>
    <t>522601197601283726</t>
  </si>
  <si>
    <t>4800元/月</t>
  </si>
  <si>
    <t>杨泽红</t>
  </si>
  <si>
    <t>522601196912290048</t>
  </si>
  <si>
    <t>37.44平方米</t>
  </si>
  <si>
    <t>5000元/月</t>
  </si>
  <si>
    <t>曹本坤</t>
  </si>
  <si>
    <t>522601197605176012</t>
  </si>
  <si>
    <t>永乐路13号2单元201号</t>
  </si>
  <si>
    <t>63.79平方米</t>
  </si>
  <si>
    <t>800元/月</t>
  </si>
  <si>
    <t>2020年—2023年7月1日</t>
  </si>
  <si>
    <t>王友明</t>
  </si>
  <si>
    <t>522601196410135013</t>
  </si>
  <si>
    <t>永乐路13号2单元301号</t>
  </si>
  <si>
    <t>60平方米</t>
  </si>
  <si>
    <t>永乐路13号1单元202号</t>
  </si>
  <si>
    <t>50平方米</t>
  </si>
  <si>
    <t>卢智明</t>
  </si>
  <si>
    <t>522625197410180039</t>
  </si>
  <si>
    <t>市府路14号小刚狗肉馆</t>
  </si>
  <si>
    <t>122.58平方米</t>
  </si>
  <si>
    <t>13500元/月</t>
  </si>
  <si>
    <t>廖清波</t>
  </si>
  <si>
    <t>500226198912192439</t>
  </si>
  <si>
    <t>营盘西路166号一间门面</t>
  </si>
  <si>
    <t>28.05平方米</t>
  </si>
  <si>
    <t>7000元/月</t>
  </si>
  <si>
    <t>2019年—2022年3月20日</t>
  </si>
  <si>
    <t>谢绵榕</t>
  </si>
  <si>
    <t>350426197301235557</t>
  </si>
  <si>
    <t>59.1平方米</t>
  </si>
  <si>
    <t>2019年—2022年3月18日</t>
  </si>
  <si>
    <t>龙忠明</t>
  </si>
  <si>
    <t>522601197203250515</t>
  </si>
  <si>
    <t>韶山南路后楼3号门面</t>
  </si>
  <si>
    <t>11.06平方米</t>
  </si>
  <si>
    <t>600元/月</t>
  </si>
  <si>
    <t>2019年—2022年3月25日</t>
  </si>
  <si>
    <t>杨桂香</t>
  </si>
  <si>
    <t>522622197810285527</t>
  </si>
  <si>
    <t>营盘西路25号种子公司1号门面</t>
  </si>
  <si>
    <t>11.57平方米</t>
  </si>
  <si>
    <t>1736元/月</t>
  </si>
  <si>
    <t>2021年3月1日—2024年2月29日</t>
  </si>
  <si>
    <t>租金每年递增5%</t>
  </si>
  <si>
    <t>姚志英</t>
  </si>
  <si>
    <t>511681198902282325</t>
  </si>
  <si>
    <t>营盘西路25号种子公司2号门面</t>
  </si>
  <si>
    <t>22.59平方米</t>
  </si>
  <si>
    <t>3117元/月</t>
  </si>
  <si>
    <t>杨福林</t>
  </si>
  <si>
    <t>522601196712180071</t>
  </si>
  <si>
    <t>营盘西路25号种子公司3号门面</t>
  </si>
  <si>
    <t>51.92平方米</t>
  </si>
  <si>
    <t>6750元/月</t>
  </si>
  <si>
    <t>谯术梅</t>
  </si>
  <si>
    <t>512902196311093269</t>
  </si>
  <si>
    <t>营盘西路25号种子公司4号门面</t>
  </si>
  <si>
    <t>48.17平方米</t>
  </si>
  <si>
    <t>6648元/月</t>
  </si>
  <si>
    <t>邓建军</t>
  </si>
  <si>
    <t>512925197206132798</t>
  </si>
  <si>
    <t>营盘西路25号种子公司5号门面</t>
  </si>
  <si>
    <t>24.16平方米</t>
  </si>
  <si>
    <t>3334元/月</t>
  </si>
  <si>
    <t>魏凯秀</t>
  </si>
  <si>
    <t>522601196210107624</t>
  </si>
  <si>
    <t>营盘西路25号种子公司6号门面</t>
  </si>
  <si>
    <t>23.04平方米</t>
  </si>
  <si>
    <t>3180元/月</t>
  </si>
  <si>
    <t>刘文礼</t>
  </si>
  <si>
    <t>511023196409240476</t>
  </si>
  <si>
    <t>营盘西路25号种子公司7号门面</t>
  </si>
  <si>
    <t>23.19平方米</t>
  </si>
  <si>
    <t>3200元/月</t>
  </si>
  <si>
    <t>刘文琴</t>
  </si>
  <si>
    <t>522601197510300543</t>
  </si>
  <si>
    <t>营盘西路25号种子公司8号门面</t>
  </si>
  <si>
    <t>22.66平方米</t>
  </si>
  <si>
    <t>3127元/月</t>
  </si>
  <si>
    <t>鄢小玲</t>
  </si>
  <si>
    <t>350125196303210321</t>
  </si>
  <si>
    <t>营盘西路42号种子公司物资巷1号门面</t>
  </si>
  <si>
    <t>45.55平方米</t>
  </si>
  <si>
    <t>5694元/月</t>
  </si>
  <si>
    <t>吴进达</t>
  </si>
  <si>
    <t>350322197310206212</t>
  </si>
  <si>
    <t>营盘西路42号种子公司物资巷2号门面</t>
  </si>
  <si>
    <t>46.35平方米</t>
  </si>
  <si>
    <t>5794元/月</t>
  </si>
  <si>
    <t>张大喜</t>
  </si>
  <si>
    <t>522521196702070813</t>
  </si>
  <si>
    <t>营盘西路42号种子公司物资巷3号门面</t>
  </si>
  <si>
    <t>29.31平方米</t>
  </si>
  <si>
    <t>3693元/月</t>
  </si>
  <si>
    <t>王洪模</t>
  </si>
  <si>
    <t>522724197209104738</t>
  </si>
  <si>
    <t>营盘西路42号种子公司物资巷4号门面</t>
  </si>
  <si>
    <t>22.72平方米</t>
  </si>
  <si>
    <t>2863元/月</t>
  </si>
  <si>
    <t>杨先海</t>
  </si>
  <si>
    <t>522624197109150010</t>
  </si>
  <si>
    <t>营盘西路42号种子公司物资巷5号门面</t>
  </si>
  <si>
    <t>40.01平方米</t>
  </si>
  <si>
    <t>5001元/月</t>
  </si>
  <si>
    <t>霍振朋</t>
  </si>
  <si>
    <t>130425198705063410</t>
  </si>
  <si>
    <t>营盘西路42号种子公司物资巷6号门面</t>
  </si>
  <si>
    <t>丁光寿</t>
  </si>
  <si>
    <t>512923195707073114</t>
  </si>
  <si>
    <t>营盘西路42号种子公司物资巷7号门面</t>
  </si>
  <si>
    <t>41.83平方米</t>
  </si>
  <si>
    <t>5229元/月</t>
  </si>
  <si>
    <t>押金（元）</t>
  </si>
  <si>
    <t>杨光英</t>
  </si>
  <si>
    <t>522622196910191024</t>
  </si>
  <si>
    <t>市医路7号市委办门面</t>
  </si>
  <si>
    <t>3000元/月</t>
  </si>
  <si>
    <t>2021年6月1日—2022年5月31日</t>
  </si>
  <si>
    <t>田应珍</t>
  </si>
  <si>
    <t>522632199104098830</t>
  </si>
  <si>
    <t>市医路原政法委门面</t>
  </si>
  <si>
    <t>17平方米</t>
  </si>
  <si>
    <t>2000元/月</t>
  </si>
  <si>
    <t>2021年1月1日—2021年12月31日</t>
  </si>
  <si>
    <t>付海洲</t>
  </si>
  <si>
    <t>430502199110185511</t>
  </si>
  <si>
    <t>环城北路31号</t>
  </si>
  <si>
    <t>13平方米</t>
  </si>
  <si>
    <t>2020年10月1日—2021年9月30日</t>
  </si>
  <si>
    <t>张开辉</t>
  </si>
  <si>
    <t>510724196906087971</t>
  </si>
  <si>
    <t>小十字原食品公司1至3号门面背后仓库</t>
  </si>
  <si>
    <t>600元/年</t>
  </si>
  <si>
    <t>黄娅妮</t>
  </si>
  <si>
    <t>522601197111141223</t>
  </si>
  <si>
    <t>北京西路22号市委办前半部门面</t>
  </si>
  <si>
    <t>25平方米</t>
  </si>
  <si>
    <t>4500元/月</t>
  </si>
  <si>
    <t>2021年5月15日—2022年5月14日</t>
  </si>
  <si>
    <t>王发华</t>
  </si>
  <si>
    <t>430521198012093562</t>
  </si>
  <si>
    <t>小十字原食品公司职工住宅楼1层9间房屋</t>
  </si>
  <si>
    <t>280平方米</t>
  </si>
  <si>
    <t>文化北路原水产试验场一层门面及住房</t>
  </si>
  <si>
    <t>51平方米</t>
  </si>
  <si>
    <t>刘诗梅</t>
  </si>
  <si>
    <t>522601197109200829</t>
  </si>
  <si>
    <t>文化北路原水产试验场门面</t>
  </si>
  <si>
    <t>1600元/月</t>
  </si>
  <si>
    <t>刘和忠</t>
  </si>
  <si>
    <t>522623197205242816</t>
  </si>
  <si>
    <t>26平方米</t>
  </si>
  <si>
    <t>龙井原食品公司仓库</t>
  </si>
  <si>
    <t>439平方米</t>
  </si>
  <si>
    <t>王国云</t>
  </si>
  <si>
    <t>522701197303013088</t>
  </si>
  <si>
    <t>7平方米</t>
  </si>
  <si>
    <t>680元/月</t>
  </si>
  <si>
    <t>黄君玉</t>
  </si>
  <si>
    <t>522625198307111720</t>
  </si>
  <si>
    <t>环城西路61号原人社局3号门面</t>
  </si>
  <si>
    <t>14平方米</t>
  </si>
  <si>
    <t>1300元/月</t>
  </si>
  <si>
    <t>2021年7月1日—2022年6月30日</t>
  </si>
  <si>
    <t>张水英</t>
  </si>
  <si>
    <t>522627198007291641</t>
  </si>
  <si>
    <t>环城西路61号原人社局门面</t>
  </si>
  <si>
    <t>1900元/月</t>
  </si>
  <si>
    <t>吴刚</t>
  </si>
  <si>
    <t>市医路原宣传部一层门面</t>
  </si>
  <si>
    <t>12平方米</t>
  </si>
  <si>
    <t>1000元/月</t>
  </si>
  <si>
    <t>邹龙飞</t>
  </si>
  <si>
    <t>432524198712244035</t>
  </si>
  <si>
    <t>4平方米</t>
  </si>
  <si>
    <t>500元/月</t>
  </si>
  <si>
    <t>贵州方正建筑工程有限公司</t>
  </si>
  <si>
    <t>金井路13号老苹果山社区楼房</t>
  </si>
  <si>
    <t>40000元/年</t>
  </si>
  <si>
    <t>2020年3月18日—2025年3月17日</t>
  </si>
  <si>
    <t>张荣政</t>
  </si>
  <si>
    <t>522601196309144417</t>
  </si>
  <si>
    <t>市医路原水电局门口一楼1号房间</t>
  </si>
  <si>
    <t>1700元/月</t>
  </si>
  <si>
    <t>2021年2月28日—2022年2月27日</t>
  </si>
  <si>
    <t>罗兴梅</t>
  </si>
  <si>
    <t>522425197711104581</t>
  </si>
  <si>
    <t>市医路原水电局门口一楼2—5号门面</t>
  </si>
  <si>
    <t>3600元/月</t>
  </si>
  <si>
    <t>张洪珍</t>
  </si>
  <si>
    <t>522601198508094829</t>
  </si>
  <si>
    <t>市医路原水电局门口二楼6—10号房间</t>
  </si>
  <si>
    <t>吴琼英</t>
  </si>
  <si>
    <t>522622198803046581</t>
  </si>
  <si>
    <t>宁波西路50号原运管处107铺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</si>
  <si>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9平方米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</si>
  <si>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220</t>
    </r>
    <r>
      <rPr>
        <sz val="11"/>
        <color theme="1"/>
        <rFont val="宋体"/>
        <charset val="134"/>
      </rPr>
      <t>元/月</t>
    </r>
  </si>
  <si>
    <r>
      <rPr>
        <sz val="11"/>
        <color theme="1"/>
        <rFont val="宋体"/>
        <charset val="134"/>
      </rPr>
      <t>202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charset val="134"/>
      </rPr>
      <t>6</t>
    </r>
    <r>
      <rPr>
        <sz val="11"/>
        <color theme="1"/>
        <rFont val="宋体"/>
        <charset val="134"/>
      </rPr>
      <t>月1日—202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charset val="134"/>
      </rPr>
      <t>11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charset val="134"/>
      </rPr>
      <t>31</t>
    </r>
    <r>
      <rPr>
        <sz val="11"/>
        <color theme="1"/>
        <rFont val="宋体"/>
        <charset val="134"/>
      </rPr>
      <t>日</t>
    </r>
  </si>
  <si>
    <t>欧家菊</t>
  </si>
  <si>
    <t>433001197608253227</t>
  </si>
  <si>
    <t>宁波西路50号原运管处105—106铺</t>
  </si>
  <si>
    <t>57.05平方米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</si>
  <si>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0269元/月</t>
    </r>
  </si>
  <si>
    <t>杨灿庆</t>
  </si>
  <si>
    <t>522601197510030010</t>
  </si>
  <si>
    <t>宁波西路50号原运管处104（1）铺</t>
  </si>
  <si>
    <t>杨桂华</t>
  </si>
  <si>
    <t>52262819690417002X</t>
  </si>
  <si>
    <t>宁波西路50号原运管处103铺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</si>
  <si>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6.99平方米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</si>
  <si>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858.2元/月</t>
    </r>
  </si>
  <si>
    <t>林敏</t>
  </si>
  <si>
    <t>522628198212110025</t>
  </si>
  <si>
    <t>宁波西路50号原运管处104铺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</si>
  <si>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0.8平方米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</si>
  <si>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944元/月</t>
    </r>
  </si>
  <si>
    <t>宋实玉</t>
  </si>
  <si>
    <t>522601197211120526</t>
  </si>
  <si>
    <t>宁波西路50号原运管处112铺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</si>
  <si>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.38平方米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</si>
  <si>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81元/月</t>
    </r>
  </si>
  <si>
    <t>王旭</t>
  </si>
  <si>
    <t>宁波西路50号原运管处108铺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</si>
  <si>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0平方米</t>
    </r>
  </si>
  <si>
    <r>
      <rPr>
        <sz val="11"/>
        <color theme="1"/>
        <rFont val="宋体"/>
        <charset val="134"/>
      </rPr>
      <t>7</t>
    </r>
    <r>
      <rPr>
        <sz val="11"/>
        <color theme="1"/>
        <rFont val="宋体"/>
        <charset val="134"/>
      </rPr>
      <t>200元/月</t>
    </r>
  </si>
  <si>
    <t>朱卫兵</t>
  </si>
  <si>
    <t>330324196701113878</t>
  </si>
  <si>
    <t>宁波西路50号原运管处109铺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</si>
  <si>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8.25平方米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</si>
  <si>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085元/月</t>
    </r>
  </si>
  <si>
    <t>韩燕</t>
  </si>
  <si>
    <t>522601197306030021</t>
  </si>
  <si>
    <t>宁波西路50号原运管处101铺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</si>
  <si>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2.41平方米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</si>
  <si>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033元/月</t>
    </r>
  </si>
  <si>
    <t>龙厚胜</t>
  </si>
  <si>
    <t>522628197704074011</t>
  </si>
  <si>
    <t>宁波路原文体局门面102铺</t>
  </si>
  <si>
    <t>37.73平方米</t>
  </si>
  <si>
    <r>
      <rPr>
        <sz val="11"/>
        <color theme="1"/>
        <rFont val="宋体"/>
        <charset val="134"/>
      </rPr>
      <t>7</t>
    </r>
    <r>
      <rPr>
        <sz val="11"/>
        <color theme="1"/>
        <rFont val="宋体"/>
        <charset val="134"/>
      </rPr>
      <t>546元/月</t>
    </r>
  </si>
  <si>
    <t>黄德进</t>
  </si>
  <si>
    <t>432423197510293991</t>
  </si>
  <si>
    <t>宁波路原文体局门面101铺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</si>
  <si>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1.88平方米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</si>
  <si>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376元/月</t>
    </r>
  </si>
  <si>
    <t>龙娟</t>
  </si>
  <si>
    <t>522601197402287628</t>
  </si>
  <si>
    <t>宁波路原文体局门面103铺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</si>
  <si>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0.17平方米</t>
    </r>
  </si>
  <si>
    <t>4034元/月</t>
  </si>
  <si>
    <t>胥安培</t>
  </si>
  <si>
    <t>510230196307246598</t>
  </si>
  <si>
    <r>
      <rPr>
        <sz val="11"/>
        <color theme="1"/>
        <rFont val="宋体"/>
        <charset val="134"/>
      </rPr>
      <t>营盘西路4</t>
    </r>
    <r>
      <rPr>
        <sz val="11"/>
        <color theme="1"/>
        <rFont val="宋体"/>
        <charset val="134"/>
      </rPr>
      <t>2号原市运管处102铺</t>
    </r>
  </si>
  <si>
    <t>81.92平方米</t>
  </si>
  <si>
    <r>
      <rPr>
        <sz val="11"/>
        <color theme="1"/>
        <rFont val="宋体"/>
        <charset val="134"/>
      </rPr>
      <t>8</t>
    </r>
    <r>
      <rPr>
        <sz val="11"/>
        <color theme="1"/>
        <rFont val="宋体"/>
        <charset val="134"/>
      </rPr>
      <t>192元/月</t>
    </r>
  </si>
  <si>
    <t>陈世皇</t>
  </si>
  <si>
    <t>350125199401284715</t>
  </si>
  <si>
    <t>营盘西路42号原市运管处101铺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</si>
  <si>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9.64平方米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</si>
  <si>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964元/月</t>
    </r>
  </si>
  <si>
    <t>姚盛泷</t>
  </si>
  <si>
    <t>522601198412030011</t>
  </si>
  <si>
    <t>州府路原财政局第二、三层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</si>
  <si>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55平方米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</si>
  <si>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860元/月</t>
    </r>
  </si>
  <si>
    <r>
      <rPr>
        <sz val="11"/>
        <color theme="1"/>
        <rFont val="宋体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charset val="134"/>
      </rPr>
      <t>7</t>
    </r>
    <r>
      <rPr>
        <sz val="11"/>
        <color theme="1"/>
        <rFont val="宋体"/>
        <charset val="134"/>
      </rPr>
      <t>月1日—202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charset val="134"/>
      </rPr>
      <t>31</t>
    </r>
    <r>
      <rPr>
        <sz val="11"/>
        <color theme="1"/>
        <rFont val="宋体"/>
        <charset val="134"/>
      </rPr>
      <t>日</t>
    </r>
  </si>
  <si>
    <t>余继锦</t>
  </si>
  <si>
    <t>522601195604280011</t>
  </si>
  <si>
    <r>
      <rPr>
        <sz val="11"/>
        <color theme="1"/>
        <rFont val="宋体"/>
        <charset val="134"/>
      </rPr>
      <t>市府路原财政局3</t>
    </r>
    <r>
      <rPr>
        <sz val="11"/>
        <color theme="1"/>
        <rFont val="宋体"/>
        <charset val="134"/>
      </rPr>
      <t>-7层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</si>
  <si>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188.85平方米</t>
    </r>
  </si>
  <si>
    <t>15490.72元/月</t>
  </si>
  <si>
    <t>王兴明</t>
  </si>
  <si>
    <r>
      <rPr>
        <sz val="11"/>
        <color theme="1"/>
        <rFont val="宋体"/>
        <charset val="134"/>
      </rPr>
      <t>莲花巷3</t>
    </r>
    <r>
      <rPr>
        <sz val="11"/>
        <color theme="1"/>
        <rFont val="宋体"/>
        <charset val="134"/>
      </rPr>
      <t>4号</t>
    </r>
  </si>
  <si>
    <t>房屋</t>
  </si>
  <si>
    <t>第二批国有资产处置统计表</t>
  </si>
  <si>
    <t>资产权属单位</t>
  </si>
  <si>
    <t>资产坐落</t>
  </si>
  <si>
    <t>土地性质</t>
  </si>
  <si>
    <t>房屋用途</t>
  </si>
  <si>
    <t>不动产权证书号</t>
  </si>
  <si>
    <t>面积（平方米）</t>
  </si>
  <si>
    <t>租金    （元/月）</t>
  </si>
  <si>
    <t>预评估价格（万元）</t>
  </si>
  <si>
    <t>合  计</t>
  </si>
  <si>
    <t>市国资公司</t>
  </si>
  <si>
    <t>凯里市广场路50号1幢1层9号</t>
  </si>
  <si>
    <t>出让</t>
  </si>
  <si>
    <t>商业门面</t>
  </si>
  <si>
    <t>黔（2021）凯里市不动产权第0042416号</t>
  </si>
  <si>
    <t>2021年6月1日—2021年11月31日</t>
  </si>
  <si>
    <t>凯里市市府路13号4幢1层1号</t>
  </si>
  <si>
    <t>黔（2021）凯里市不动产权第0041343号</t>
  </si>
  <si>
    <t>凯里市市府路13号4幢1层2号</t>
  </si>
  <si>
    <t>黔（2021）凯里市不动产权第0041323号</t>
  </si>
  <si>
    <t>凯里市市府路14号1幢1层2号</t>
  </si>
  <si>
    <t>黔（2021）凯里市不动产权第0041475号</t>
  </si>
  <si>
    <t>凯里市市府路3层</t>
  </si>
  <si>
    <t>商业住宅</t>
  </si>
  <si>
    <t>黔（2021）凯里市不动产权第0044071号</t>
  </si>
  <si>
    <t>凯里市市府路4层</t>
  </si>
  <si>
    <t>黔（2021）凯里市不动产权第0044028号</t>
  </si>
  <si>
    <t>凯里市市府路5层</t>
  </si>
  <si>
    <t>黔（2021）凯里市不动产权第0044031号</t>
  </si>
  <si>
    <t>凯里市市府路6层</t>
  </si>
  <si>
    <t>黔（2021）凯里市不动产权第0044074号</t>
  </si>
  <si>
    <t>凯里市市府路7层</t>
  </si>
  <si>
    <t>黔（2021）凯里市不动产权第0044072号</t>
  </si>
  <si>
    <t>凯里市永乐路南侧审计局1幢1单元2层201号</t>
  </si>
  <si>
    <t>住宅</t>
  </si>
  <si>
    <t>黔（2021）凯里市不动产权第0047889号</t>
  </si>
  <si>
    <t>凯里市永乐路南侧审计局1幢1单元2层202号</t>
  </si>
  <si>
    <t>黔（2021）凯里市不动产权第0047890号</t>
  </si>
  <si>
    <t>凯里市永乐路南侧审计局1幢2单元2层201号</t>
  </si>
  <si>
    <t>黔（2021）凯里市不动产权第0043686号</t>
  </si>
  <si>
    <t>凯里市永乐路南侧审计局1幢2单元301号</t>
  </si>
  <si>
    <t>黔（2021）凯里市不动产权第0043557号</t>
  </si>
  <si>
    <t>凯里市营盘西路南侧、市府巷西侧1幢3单元8层802号</t>
  </si>
  <si>
    <t>黔（2021）凯里市不动产权第0043888号</t>
  </si>
  <si>
    <t>凯里市永乐路1号1幢1层9号</t>
  </si>
  <si>
    <t>划拨</t>
  </si>
  <si>
    <t>黔（2021）凯里市不动产权第0000963号</t>
  </si>
  <si>
    <t>2021年1月1日—2021年11月31日</t>
  </si>
  <si>
    <t>凯里市营盘西路25号1栋1层1号</t>
  </si>
  <si>
    <t>黔（2021）凯里市不动产权第0056838号</t>
  </si>
  <si>
    <t>凯里市营盘西路25号1栋1层2号</t>
  </si>
  <si>
    <t>黔（2021）凯里市不动产权第0056887号</t>
  </si>
  <si>
    <t>凯里市营盘西路25号1栋1层3号</t>
  </si>
  <si>
    <t>黔（2021）凯里市不动产权第0056929号</t>
  </si>
  <si>
    <t>凯里市营盘西路25号1栋1层4号</t>
  </si>
  <si>
    <t>黔（2021）凯里市不动产权第0056888号</t>
  </si>
  <si>
    <t>凯里市营盘西路25号1栋1层5号</t>
  </si>
  <si>
    <t>黔（2021）凯里市不动产权第0056930号</t>
  </si>
  <si>
    <t>凯里市营盘西路25号1栋1层6号</t>
  </si>
  <si>
    <t>黔（2021）凯里市不动产权第0056890号</t>
  </si>
  <si>
    <t>凯里市营盘西路25号1栋1层7号</t>
  </si>
  <si>
    <t>黔（2021）凯里市不动产权第0056931号</t>
  </si>
  <si>
    <t>凯里市营盘西路25号1栋1层8号</t>
  </si>
  <si>
    <t>黔（2021）凯里市不动产权第0056891号</t>
  </si>
  <si>
    <t>凯里市营盘西路25号1栋1层9号</t>
  </si>
  <si>
    <t>黔（2021）凯里市不动产权第0056933号</t>
  </si>
  <si>
    <t>永乐路口部管理房1号</t>
  </si>
  <si>
    <t>黔（2021）凯里市不动产权第0056889号</t>
  </si>
  <si>
    <t>永乐路口部管理房3号</t>
  </si>
  <si>
    <t>黔（2021）凯里市不动产权第0056837号</t>
  </si>
  <si>
    <t>凯里市宁波路磁材厂办公楼</t>
  </si>
  <si>
    <t>黔（2021）凯里市不动产权第0054413号</t>
  </si>
  <si>
    <t>2020年1月1日—2022年12月31日</t>
  </si>
  <si>
    <t>韶山中路原市食品公司2幢1层1号</t>
  </si>
  <si>
    <t>黔（2021）凯里市不动产权第0046925号</t>
  </si>
  <si>
    <t>韶山中路原市食品公司2幢1层2号</t>
  </si>
  <si>
    <t>黔（2021）凯里市不动产权第0046926号</t>
  </si>
  <si>
    <t>韶山中路原市食品公司2幢1层3号</t>
  </si>
  <si>
    <t>黔（2021）凯里市不动产权第0046744号</t>
  </si>
  <si>
    <t>韶山中路原市食品公司2幢1层4号</t>
  </si>
  <si>
    <t>黔（2021）凯里市不动产权第0046886号</t>
  </si>
  <si>
    <t>韶山中路原市食品公司2幢1层5号</t>
  </si>
  <si>
    <t>黔（2021）凯里市不动产权第0046894号</t>
  </si>
  <si>
    <t>韶山中路原市食品公司2幢1层6号</t>
  </si>
  <si>
    <t>黔（2021）凯里市不动产权第0046887号</t>
  </si>
  <si>
    <t>韶山中路原市食品公司2幢1层7号</t>
  </si>
  <si>
    <t>黔（2021）凯里市不动产权第0047128号</t>
  </si>
  <si>
    <t>韶山中路原市食品公司2幢1层8号</t>
  </si>
  <si>
    <t>黔（2021）凯里市不动产权第0047127号</t>
  </si>
  <si>
    <t>韶山中路原市食品公司2幢1层9号</t>
  </si>
  <si>
    <t>黔（2021）凯里市不动产权第0047074号</t>
  </si>
  <si>
    <t>市府路4号1幢1层1号门面</t>
  </si>
  <si>
    <t>黔（2021）凯里市不动产权第0054389号</t>
  </si>
  <si>
    <t>市医路原市政府办1幢2层1号</t>
  </si>
  <si>
    <t>黔（2021）凯里市不动产权第0052969号</t>
  </si>
  <si>
    <t>文化北路20号</t>
  </si>
  <si>
    <t>黔（2021）凯里市不动产权第0047734号</t>
  </si>
  <si>
    <t>黔（2021）凯里市不动产权第0047769号</t>
  </si>
  <si>
    <t>黔（2021）凯里市不动产权第0047763号</t>
  </si>
  <si>
    <t>黔（2021）凯里市不动产权第0047770号</t>
  </si>
  <si>
    <t>人防宿舍口管理房1号门面</t>
  </si>
  <si>
    <t>黔（2021）凯里市不动产权第0045707号</t>
  </si>
  <si>
    <t>人防宿舍口管理房2号门面</t>
  </si>
  <si>
    <t>黔（2021）凯里市不动产权第0045709号</t>
  </si>
  <si>
    <t>人防宿舍口管理房3号门面</t>
  </si>
  <si>
    <t>黔（2021）凯里市不动产权第0045710号</t>
  </si>
  <si>
    <t>人防宿舍口管理房4号门面</t>
  </si>
  <si>
    <t>黔（2021）凯里市不动产权第0045714号</t>
  </si>
  <si>
    <t>人防宿舍口管理房5号门面</t>
  </si>
  <si>
    <t>黔（2021）凯里市不动产权第0045711号</t>
  </si>
  <si>
    <t>人防宿舍口管理房6号门面</t>
  </si>
  <si>
    <t>黔（2021）凯里市不动产权第0045713号</t>
  </si>
  <si>
    <t>人防宿舍口管理房7号门面</t>
  </si>
  <si>
    <t>黔（2021）凯里市不动产权第0045712号</t>
  </si>
  <si>
    <t>资产转让清单</t>
  </si>
  <si>
    <t>标的名称</t>
  </si>
  <si>
    <t>地理位置</t>
  </si>
  <si>
    <t>资产类型</t>
  </si>
  <si>
    <t>权证编号</t>
  </si>
  <si>
    <t>房产面积（㎡）</t>
  </si>
  <si>
    <t>资产当前用途</t>
  </si>
  <si>
    <t>保证金（万元）</t>
  </si>
  <si>
    <t>月租金（元）</t>
  </si>
  <si>
    <r>
      <rPr>
        <b/>
        <sz val="11"/>
        <color rgb="FFFF0000"/>
        <rFont val="宋体"/>
        <charset val="134"/>
        <scheme val="minor"/>
      </rPr>
      <t>评估单价</t>
    </r>
    <r>
      <rPr>
        <b/>
        <sz val="11"/>
        <color theme="1"/>
        <rFont val="宋体"/>
        <charset val="134"/>
        <scheme val="minor"/>
      </rPr>
      <t>（元/㎡）</t>
    </r>
  </si>
  <si>
    <t>评估总价（万元）</t>
  </si>
  <si>
    <t>标的1</t>
  </si>
  <si>
    <t>营盘西路25号1栋1层1号</t>
  </si>
  <si>
    <t>商业服务</t>
  </si>
  <si>
    <t>租赁</t>
  </si>
  <si>
    <t>标的2</t>
  </si>
  <si>
    <t>营盘西路25号1栋1层2号</t>
  </si>
  <si>
    <t>标的3</t>
  </si>
  <si>
    <t>营盘西路25号1栋1层3号</t>
  </si>
  <si>
    <t>标的4</t>
  </si>
  <si>
    <t>营盘西路25号1栋1层4号</t>
  </si>
  <si>
    <t>标的5</t>
  </si>
  <si>
    <t>营盘西路25号1栋1层5号</t>
  </si>
  <si>
    <t>标的6</t>
  </si>
  <si>
    <t>营盘西路25号1栋1层6号</t>
  </si>
  <si>
    <t>标的7</t>
  </si>
  <si>
    <t>营盘西路25号1栋1层7号</t>
  </si>
  <si>
    <t>标的8</t>
  </si>
  <si>
    <t>营盘西路25号1栋1层8号</t>
  </si>
  <si>
    <t xml:space="preserve">黔（2021）凯里市不动产权第0056891号     </t>
  </si>
  <si>
    <t>标的9</t>
  </si>
  <si>
    <t>营盘西路25号1栋1层9号</t>
  </si>
  <si>
    <t>标的10</t>
  </si>
  <si>
    <t>营盘西路166号商品房2层1号</t>
  </si>
  <si>
    <t>黔（2021）凯里市不动产权第0062596号</t>
  </si>
  <si>
    <t>2019年3月20日—2022年3月20日</t>
  </si>
  <si>
    <t>标的11</t>
  </si>
  <si>
    <t>营盘西路166号商品房2层2号</t>
  </si>
  <si>
    <t>黔（2021）凯里市不动产权第0062916号</t>
  </si>
  <si>
    <t>2019年3月18日—2022年3月18日</t>
  </si>
  <si>
    <t>标的12</t>
  </si>
  <si>
    <t>凯里市环城西路3号1层12号</t>
  </si>
  <si>
    <t>黔（2021）凯里市不动产权第0069227号</t>
  </si>
  <si>
    <t>2020年7月1日—2023年7月1日</t>
  </si>
  <si>
    <t>标的13</t>
  </si>
  <si>
    <t>奔驰大酒店东侧市政综合楼1单元2层1-2-2号</t>
  </si>
  <si>
    <t>住宅用房</t>
  </si>
  <si>
    <t>凯房权证凯里市字第00044204号</t>
  </si>
  <si>
    <t>标的14</t>
  </si>
  <si>
    <t>奔驰大酒店东侧市政综合楼1单元2层1-2-1号</t>
  </si>
  <si>
    <t>凯房权证凯里市字第00044202号</t>
  </si>
  <si>
    <t>标的15</t>
  </si>
  <si>
    <t>奔驰大酒店东侧市政综合楼3单元201号房</t>
  </si>
  <si>
    <t>凯房权证凯里市字第00043979号</t>
  </si>
  <si>
    <t>标的16</t>
  </si>
  <si>
    <t>凯里市广场路 10 号 1 幢 1 层 4 号</t>
  </si>
  <si>
    <t>黔（2022）凯里 市不动产权第 0000180 号</t>
  </si>
  <si>
    <t>标的17</t>
  </si>
  <si>
    <t>凯里市广场路 10 号 1 幢 1 层 5 号</t>
  </si>
  <si>
    <t>黔（2022）凯里 市不动产权第 0000179 号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</si>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</sst>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0_ "/>
    <numFmt numFmtId="178" formatCode="#,##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12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7" fillId="0" borderId="1" xfId="5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2" xfId="5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2" borderId="3" xfId="51" applyFont="1" applyFill="1" applyBorder="1" applyAlignment="1">
      <alignment vertical="center" wrapText="1"/>
    </xf>
    <xf numFmtId="0" fontId="12" fillId="2" borderId="1" xfId="5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0" fillId="0" borderId="5" xfId="13" applyFont="1" applyFill="1" applyBorder="1" applyAlignment="1">
      <alignment horizontal="center" vertical="center" wrapText="1"/>
    </xf>
    <xf numFmtId="0" fontId="0" fillId="0" borderId="6" xfId="13" applyFont="1" applyFill="1" applyBorder="1" applyAlignment="1">
      <alignment horizontal="center" vertical="center" wrapText="1"/>
    </xf>
    <xf numFmtId="0" fontId="0" fillId="0" borderId="7" xfId="13" applyFont="1" applyFill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3" fillId="0" borderId="1" xfId="32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7" fontId="13" fillId="0" borderId="1" xfId="52" applyNumberFormat="1" applyFont="1" applyFill="1" applyBorder="1" applyAlignment="1">
      <alignment horizontal="center" vertical="center" wrapText="1"/>
    </xf>
    <xf numFmtId="177" fontId="13" fillId="0" borderId="1" xfId="51" applyNumberFormat="1" applyFont="1" applyFill="1" applyBorder="1" applyAlignment="1">
      <alignment horizontal="center" vertical="center" wrapText="1"/>
    </xf>
    <xf numFmtId="176" fontId="13" fillId="0" borderId="1" xfId="5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177" fontId="14" fillId="0" borderId="1" xfId="51" applyNumberFormat="1" applyFont="1" applyFill="1" applyBorder="1" applyAlignment="1">
      <alignment horizontal="center" vertical="center" wrapText="1"/>
    </xf>
    <xf numFmtId="177" fontId="6" fillId="0" borderId="0" xfId="51" applyNumberFormat="1" applyFont="1" applyFill="1" applyBorder="1" applyAlignment="1">
      <alignment vertical="center" wrapText="1"/>
    </xf>
    <xf numFmtId="178" fontId="0" fillId="0" borderId="0" xfId="11" applyNumberForma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2 2" xfId="52"/>
    <cellStyle name="常规 4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A11" sqref="$A11:$XFD12"/>
    </sheetView>
  </sheetViews>
  <sheetFormatPr defaultColWidth="9" defaultRowHeight="35.1" customHeight="1"/>
  <cols>
    <col min="1" max="1" width="5.12962962962963" style="3" customWidth="1"/>
    <col min="2" max="4" width="15" style="3" customWidth="1"/>
    <col min="5" max="5" width="30.75" style="3" customWidth="1"/>
    <col min="6" max="7" width="15" style="3" customWidth="1"/>
    <col min="8" max="9" width="18.8796296296296" style="3" customWidth="1"/>
    <col min="10" max="16384" width="9" style="3"/>
  </cols>
  <sheetData>
    <row r="1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customHeight="1" spans="1:10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</row>
    <row r="3" customHeight="1" spans="1:10">
      <c r="A3" s="15">
        <v>1</v>
      </c>
      <c r="B3" s="15" t="s">
        <v>11</v>
      </c>
      <c r="C3" s="66" t="s">
        <v>12</v>
      </c>
      <c r="D3" s="15">
        <v>13885599970</v>
      </c>
      <c r="E3" s="15" t="s">
        <v>13</v>
      </c>
      <c r="F3" s="15" t="s">
        <v>14</v>
      </c>
      <c r="G3" s="15" t="s">
        <v>15</v>
      </c>
      <c r="H3" s="15" t="s">
        <v>16</v>
      </c>
      <c r="I3" s="15">
        <v>1500</v>
      </c>
      <c r="J3" s="15"/>
    </row>
    <row r="4" customHeight="1" spans="1:10">
      <c r="A4" s="15">
        <v>2</v>
      </c>
      <c r="B4" s="15"/>
      <c r="C4" s="15"/>
      <c r="D4" s="15"/>
      <c r="E4" s="15" t="s">
        <v>17</v>
      </c>
      <c r="F4" s="15" t="s">
        <v>18</v>
      </c>
      <c r="G4" s="15"/>
      <c r="H4" s="15"/>
      <c r="I4" s="15"/>
      <c r="J4" s="15" t="s">
        <v>19</v>
      </c>
    </row>
    <row r="5" customHeight="1" spans="1:10">
      <c r="A5" s="15">
        <v>3</v>
      </c>
      <c r="B5" s="15" t="s">
        <v>20</v>
      </c>
      <c r="C5" s="66" t="s">
        <v>21</v>
      </c>
      <c r="D5" s="15">
        <v>13885562634</v>
      </c>
      <c r="E5" s="15" t="s">
        <v>22</v>
      </c>
      <c r="F5" s="15" t="s">
        <v>23</v>
      </c>
      <c r="G5" s="15" t="s">
        <v>24</v>
      </c>
      <c r="H5" s="15" t="s">
        <v>25</v>
      </c>
      <c r="I5" s="15">
        <v>4000</v>
      </c>
      <c r="J5" s="15"/>
    </row>
    <row r="6" customHeight="1" spans="1:10">
      <c r="A6" s="15">
        <v>4</v>
      </c>
      <c r="B6" s="15" t="s">
        <v>26</v>
      </c>
      <c r="C6" s="66" t="s">
        <v>27</v>
      </c>
      <c r="D6" s="15">
        <v>18285227022</v>
      </c>
      <c r="E6" s="15" t="s">
        <v>28</v>
      </c>
      <c r="F6" s="15" t="s">
        <v>29</v>
      </c>
      <c r="G6" s="15" t="s">
        <v>30</v>
      </c>
      <c r="H6" s="15" t="s">
        <v>31</v>
      </c>
      <c r="I6" s="15">
        <v>2400</v>
      </c>
      <c r="J6" s="15" t="s">
        <v>32</v>
      </c>
    </row>
    <row r="7" customHeight="1" spans="1:10">
      <c r="A7" s="15">
        <v>5</v>
      </c>
      <c r="B7" s="15" t="s">
        <v>33</v>
      </c>
      <c r="C7" s="66" t="s">
        <v>34</v>
      </c>
      <c r="D7" s="15">
        <v>13985299800</v>
      </c>
      <c r="E7" s="15" t="s">
        <v>35</v>
      </c>
      <c r="F7" s="15" t="s">
        <v>36</v>
      </c>
      <c r="G7" s="15" t="s">
        <v>37</v>
      </c>
      <c r="H7" s="15" t="s">
        <v>38</v>
      </c>
      <c r="I7" s="15">
        <v>2500</v>
      </c>
      <c r="J7" s="15"/>
    </row>
    <row r="8" customHeight="1" spans="1:10">
      <c r="A8" s="15">
        <v>6</v>
      </c>
      <c r="B8" s="15" t="s">
        <v>39</v>
      </c>
      <c r="C8" s="66" t="s">
        <v>40</v>
      </c>
      <c r="D8" s="15">
        <v>18785566187</v>
      </c>
      <c r="E8" s="15" t="s">
        <v>35</v>
      </c>
      <c r="F8" s="15" t="s">
        <v>41</v>
      </c>
      <c r="G8" s="15" t="s">
        <v>42</v>
      </c>
      <c r="H8" s="15"/>
      <c r="I8" s="15"/>
      <c r="J8" s="15" t="s">
        <v>19</v>
      </c>
    </row>
    <row r="9" customHeight="1" spans="1:10">
      <c r="A9" s="15">
        <v>7</v>
      </c>
      <c r="B9" s="15" t="s">
        <v>43</v>
      </c>
      <c r="C9" s="66" t="s">
        <v>44</v>
      </c>
      <c r="D9" s="15">
        <v>13885570084</v>
      </c>
      <c r="E9" s="15" t="s">
        <v>35</v>
      </c>
      <c r="F9" s="15" t="s">
        <v>41</v>
      </c>
      <c r="G9" s="15" t="s">
        <v>45</v>
      </c>
      <c r="H9" s="15" t="s">
        <v>38</v>
      </c>
      <c r="I9" s="15">
        <v>2500</v>
      </c>
      <c r="J9" s="15"/>
    </row>
    <row r="10" customHeight="1" spans="1:10">
      <c r="A10" s="15">
        <v>8</v>
      </c>
      <c r="B10" s="15" t="s">
        <v>46</v>
      </c>
      <c r="C10" s="66" t="s">
        <v>47</v>
      </c>
      <c r="D10" s="15">
        <v>18685576406</v>
      </c>
      <c r="E10" s="15" t="s">
        <v>35</v>
      </c>
      <c r="F10" s="15" t="s">
        <v>48</v>
      </c>
      <c r="G10" s="15" t="s">
        <v>49</v>
      </c>
      <c r="H10" s="15" t="s">
        <v>38</v>
      </c>
      <c r="I10" s="15"/>
      <c r="J10" s="15"/>
    </row>
    <row r="11" customHeight="1" spans="1:10">
      <c r="A11" s="15">
        <v>9</v>
      </c>
      <c r="B11" s="15" t="s">
        <v>50</v>
      </c>
      <c r="C11" s="66" t="s">
        <v>51</v>
      </c>
      <c r="D11" s="15">
        <v>13985807255</v>
      </c>
      <c r="E11" s="15" t="s">
        <v>52</v>
      </c>
      <c r="F11" s="15" t="s">
        <v>53</v>
      </c>
      <c r="G11" s="15" t="s">
        <v>54</v>
      </c>
      <c r="H11" s="15" t="s">
        <v>55</v>
      </c>
      <c r="I11" s="15"/>
      <c r="J11" s="15"/>
    </row>
    <row r="12" customHeight="1" spans="1:10">
      <c r="A12" s="15">
        <v>10</v>
      </c>
      <c r="B12" s="15" t="s">
        <v>56</v>
      </c>
      <c r="C12" s="66" t="s">
        <v>57</v>
      </c>
      <c r="D12" s="15">
        <v>13595509537</v>
      </c>
      <c r="E12" s="15" t="s">
        <v>58</v>
      </c>
      <c r="F12" s="15" t="s">
        <v>59</v>
      </c>
      <c r="G12" s="15" t="s">
        <v>54</v>
      </c>
      <c r="H12" s="15" t="s">
        <v>25</v>
      </c>
      <c r="I12" s="15"/>
      <c r="J12" s="15"/>
    </row>
    <row r="13" customHeight="1" spans="1:10">
      <c r="A13" s="15">
        <v>11</v>
      </c>
      <c r="B13" s="15"/>
      <c r="C13" s="15"/>
      <c r="D13" s="15"/>
      <c r="E13" s="15" t="s">
        <v>60</v>
      </c>
      <c r="F13" s="15" t="s">
        <v>61</v>
      </c>
      <c r="G13" s="15"/>
      <c r="H13" s="15"/>
      <c r="I13" s="15"/>
      <c r="J13" s="15" t="s">
        <v>19</v>
      </c>
    </row>
    <row r="14" customHeight="1" spans="1:10">
      <c r="A14" s="15">
        <v>12</v>
      </c>
      <c r="B14" s="15" t="s">
        <v>62</v>
      </c>
      <c r="C14" s="66" t="s">
        <v>63</v>
      </c>
      <c r="D14" s="15">
        <v>13885526038</v>
      </c>
      <c r="E14" s="15" t="s">
        <v>64</v>
      </c>
      <c r="F14" s="15" t="s">
        <v>65</v>
      </c>
      <c r="G14" s="15" t="s">
        <v>66</v>
      </c>
      <c r="H14" s="15" t="s">
        <v>55</v>
      </c>
      <c r="I14" s="15">
        <v>13500</v>
      </c>
      <c r="J14" s="15"/>
    </row>
    <row r="15" customHeight="1" spans="1:10">
      <c r="A15" s="15">
        <v>13</v>
      </c>
      <c r="B15" s="15" t="s">
        <v>67</v>
      </c>
      <c r="C15" s="66" t="s">
        <v>68</v>
      </c>
      <c r="D15" s="15">
        <v>15085219729</v>
      </c>
      <c r="E15" s="15" t="s">
        <v>69</v>
      </c>
      <c r="F15" s="15" t="s">
        <v>70</v>
      </c>
      <c r="G15" s="15" t="s">
        <v>71</v>
      </c>
      <c r="H15" s="15" t="s">
        <v>72</v>
      </c>
      <c r="I15" s="15">
        <v>7000</v>
      </c>
      <c r="J15" s="15"/>
    </row>
    <row r="16" customHeight="1" spans="1:10">
      <c r="A16" s="15">
        <v>14</v>
      </c>
      <c r="B16" s="15" t="s">
        <v>73</v>
      </c>
      <c r="C16" s="66" t="s">
        <v>74</v>
      </c>
      <c r="D16" s="15">
        <v>17822843283</v>
      </c>
      <c r="E16" s="15" t="s">
        <v>69</v>
      </c>
      <c r="F16" s="15" t="s">
        <v>75</v>
      </c>
      <c r="G16" s="15" t="s">
        <v>71</v>
      </c>
      <c r="H16" s="15" t="s">
        <v>76</v>
      </c>
      <c r="I16" s="15">
        <v>7000</v>
      </c>
      <c r="J16" s="15"/>
    </row>
    <row r="17" customHeight="1" spans="1:10">
      <c r="A17" s="15">
        <v>15</v>
      </c>
      <c r="B17" s="15"/>
      <c r="C17" s="15"/>
      <c r="D17" s="15"/>
      <c r="E17" s="15" t="s">
        <v>69</v>
      </c>
      <c r="F17" s="15" t="s">
        <v>18</v>
      </c>
      <c r="G17" s="15"/>
      <c r="H17" s="15"/>
      <c r="I17" s="15"/>
      <c r="J17" s="15" t="s">
        <v>19</v>
      </c>
    </row>
    <row r="18" customHeight="1" spans="1:10">
      <c r="A18" s="15">
        <v>16</v>
      </c>
      <c r="B18" s="15" t="s">
        <v>77</v>
      </c>
      <c r="C18" s="66" t="s">
        <v>78</v>
      </c>
      <c r="D18" s="15">
        <v>13595519620</v>
      </c>
      <c r="E18" s="15" t="s">
        <v>79</v>
      </c>
      <c r="F18" s="15" t="s">
        <v>80</v>
      </c>
      <c r="G18" s="15" t="s">
        <v>81</v>
      </c>
      <c r="H18" s="15" t="s">
        <v>82</v>
      </c>
      <c r="I18" s="15">
        <v>600</v>
      </c>
      <c r="J18" s="15"/>
    </row>
    <row r="19" customHeight="1" spans="1:10">
      <c r="A19" s="15">
        <v>17</v>
      </c>
      <c r="B19" s="15" t="s">
        <v>83</v>
      </c>
      <c r="C19" s="66" t="s">
        <v>84</v>
      </c>
      <c r="D19" s="15">
        <v>15121444496</v>
      </c>
      <c r="E19" s="15" t="s">
        <v>85</v>
      </c>
      <c r="F19" s="15" t="s">
        <v>86</v>
      </c>
      <c r="G19" s="15" t="s">
        <v>87</v>
      </c>
      <c r="H19" s="15" t="s">
        <v>88</v>
      </c>
      <c r="I19" s="15">
        <v>1736</v>
      </c>
      <c r="J19" s="15" t="s">
        <v>89</v>
      </c>
    </row>
    <row r="20" customHeight="1" spans="1:10">
      <c r="A20" s="15">
        <v>18</v>
      </c>
      <c r="B20" s="15" t="s">
        <v>90</v>
      </c>
      <c r="C20" s="66" t="s">
        <v>91</v>
      </c>
      <c r="D20" s="15">
        <v>18212336637</v>
      </c>
      <c r="E20" s="15" t="s">
        <v>92</v>
      </c>
      <c r="F20" s="15" t="s">
        <v>93</v>
      </c>
      <c r="G20" s="15" t="s">
        <v>94</v>
      </c>
      <c r="H20" s="15" t="s">
        <v>88</v>
      </c>
      <c r="I20" s="15">
        <v>3117</v>
      </c>
      <c r="J20" s="15" t="s">
        <v>89</v>
      </c>
    </row>
    <row r="21" customHeight="1" spans="1:10">
      <c r="A21" s="15">
        <v>19</v>
      </c>
      <c r="B21" s="15" t="s">
        <v>95</v>
      </c>
      <c r="C21" s="66" t="s">
        <v>96</v>
      </c>
      <c r="D21" s="15">
        <v>13985828906</v>
      </c>
      <c r="E21" s="15" t="s">
        <v>97</v>
      </c>
      <c r="F21" s="15" t="s">
        <v>98</v>
      </c>
      <c r="G21" s="15" t="s">
        <v>99</v>
      </c>
      <c r="H21" s="15" t="s">
        <v>88</v>
      </c>
      <c r="I21" s="15">
        <v>6750</v>
      </c>
      <c r="J21" s="15" t="s">
        <v>89</v>
      </c>
    </row>
    <row r="22" customHeight="1" spans="1:10">
      <c r="A22" s="15">
        <v>20</v>
      </c>
      <c r="B22" s="15" t="s">
        <v>100</v>
      </c>
      <c r="C22" s="66" t="s">
        <v>101</v>
      </c>
      <c r="D22" s="15">
        <v>15286326890</v>
      </c>
      <c r="E22" s="15" t="s">
        <v>102</v>
      </c>
      <c r="F22" s="15" t="s">
        <v>103</v>
      </c>
      <c r="G22" s="15" t="s">
        <v>104</v>
      </c>
      <c r="H22" s="15" t="s">
        <v>88</v>
      </c>
      <c r="I22" s="15">
        <v>6648</v>
      </c>
      <c r="J22" s="15" t="s">
        <v>89</v>
      </c>
    </row>
    <row r="23" customHeight="1" spans="1:10">
      <c r="A23" s="15">
        <v>21</v>
      </c>
      <c r="B23" s="15" t="s">
        <v>105</v>
      </c>
      <c r="C23" s="66" t="s">
        <v>106</v>
      </c>
      <c r="D23" s="15">
        <v>15985560788</v>
      </c>
      <c r="E23" s="15" t="s">
        <v>107</v>
      </c>
      <c r="F23" s="15" t="s">
        <v>108</v>
      </c>
      <c r="G23" s="15" t="s">
        <v>109</v>
      </c>
      <c r="H23" s="15" t="s">
        <v>88</v>
      </c>
      <c r="I23" s="15">
        <v>3334</v>
      </c>
      <c r="J23" s="15" t="s">
        <v>89</v>
      </c>
    </row>
    <row r="24" customHeight="1" spans="1:10">
      <c r="A24" s="15">
        <v>22</v>
      </c>
      <c r="B24" s="15" t="s">
        <v>110</v>
      </c>
      <c r="C24" s="66" t="s">
        <v>111</v>
      </c>
      <c r="D24" s="15">
        <v>15185556108</v>
      </c>
      <c r="E24" s="15" t="s">
        <v>112</v>
      </c>
      <c r="F24" s="15" t="s">
        <v>113</v>
      </c>
      <c r="G24" s="15" t="s">
        <v>114</v>
      </c>
      <c r="H24" s="15" t="s">
        <v>88</v>
      </c>
      <c r="I24" s="15">
        <v>3180</v>
      </c>
      <c r="J24" s="15" t="s">
        <v>89</v>
      </c>
    </row>
    <row r="25" customHeight="1" spans="1:10">
      <c r="A25" s="15">
        <v>23</v>
      </c>
      <c r="B25" s="15" t="s">
        <v>115</v>
      </c>
      <c r="C25" s="66" t="s">
        <v>116</v>
      </c>
      <c r="D25" s="15">
        <v>18085537628</v>
      </c>
      <c r="E25" s="15" t="s">
        <v>117</v>
      </c>
      <c r="F25" s="15" t="s">
        <v>118</v>
      </c>
      <c r="G25" s="15" t="s">
        <v>119</v>
      </c>
      <c r="H25" s="15" t="s">
        <v>88</v>
      </c>
      <c r="I25" s="15">
        <v>3200</v>
      </c>
      <c r="J25" s="15" t="s">
        <v>89</v>
      </c>
    </row>
    <row r="26" customHeight="1" spans="1:10">
      <c r="A26" s="15">
        <v>24</v>
      </c>
      <c r="B26" s="15" t="s">
        <v>120</v>
      </c>
      <c r="C26" s="66" t="s">
        <v>121</v>
      </c>
      <c r="D26" s="15">
        <v>13368659093</v>
      </c>
      <c r="E26" s="15" t="s">
        <v>122</v>
      </c>
      <c r="F26" s="15" t="s">
        <v>123</v>
      </c>
      <c r="G26" s="15" t="s">
        <v>124</v>
      </c>
      <c r="H26" s="15" t="s">
        <v>88</v>
      </c>
      <c r="I26" s="15">
        <v>3124</v>
      </c>
      <c r="J26" s="15" t="s">
        <v>89</v>
      </c>
    </row>
    <row r="27" customHeight="1" spans="1:10">
      <c r="A27" s="15">
        <v>25</v>
      </c>
      <c r="B27" s="15" t="s">
        <v>125</v>
      </c>
      <c r="C27" s="66" t="s">
        <v>126</v>
      </c>
      <c r="D27" s="15">
        <v>15870259434</v>
      </c>
      <c r="E27" s="15" t="s">
        <v>127</v>
      </c>
      <c r="F27" s="15" t="s">
        <v>128</v>
      </c>
      <c r="G27" s="15" t="s">
        <v>129</v>
      </c>
      <c r="H27" s="15" t="s">
        <v>88</v>
      </c>
      <c r="I27" s="15">
        <v>5694</v>
      </c>
      <c r="J27" s="15" t="s">
        <v>89</v>
      </c>
    </row>
    <row r="28" customHeight="1" spans="1:10">
      <c r="A28" s="15">
        <v>26</v>
      </c>
      <c r="B28" s="15" t="s">
        <v>130</v>
      </c>
      <c r="C28" s="66" t="s">
        <v>131</v>
      </c>
      <c r="D28" s="15">
        <v>13885555392</v>
      </c>
      <c r="E28" s="15" t="s">
        <v>132</v>
      </c>
      <c r="F28" s="15" t="s">
        <v>133</v>
      </c>
      <c r="G28" s="15" t="s">
        <v>134</v>
      </c>
      <c r="H28" s="15" t="s">
        <v>88</v>
      </c>
      <c r="I28" s="15">
        <v>5794</v>
      </c>
      <c r="J28" s="15" t="s">
        <v>89</v>
      </c>
    </row>
    <row r="29" customHeight="1" spans="1:10">
      <c r="A29" s="15">
        <v>27</v>
      </c>
      <c r="B29" s="15" t="s">
        <v>135</v>
      </c>
      <c r="C29" s="66" t="s">
        <v>136</v>
      </c>
      <c r="D29" s="15">
        <v>13017017285</v>
      </c>
      <c r="E29" s="15" t="s">
        <v>137</v>
      </c>
      <c r="F29" s="15" t="s">
        <v>138</v>
      </c>
      <c r="G29" s="15" t="s">
        <v>139</v>
      </c>
      <c r="H29" s="15" t="s">
        <v>88</v>
      </c>
      <c r="I29" s="15">
        <v>3693</v>
      </c>
      <c r="J29" s="15" t="s">
        <v>89</v>
      </c>
    </row>
    <row r="30" customHeight="1" spans="1:10">
      <c r="A30" s="15">
        <v>28</v>
      </c>
      <c r="B30" s="15" t="s">
        <v>140</v>
      </c>
      <c r="C30" s="66" t="s">
        <v>141</v>
      </c>
      <c r="D30" s="15">
        <v>13885569152</v>
      </c>
      <c r="E30" s="15" t="s">
        <v>142</v>
      </c>
      <c r="F30" s="15" t="s">
        <v>143</v>
      </c>
      <c r="G30" s="15" t="s">
        <v>144</v>
      </c>
      <c r="H30" s="15" t="s">
        <v>88</v>
      </c>
      <c r="I30" s="15">
        <v>2863</v>
      </c>
      <c r="J30" s="15" t="s">
        <v>89</v>
      </c>
    </row>
    <row r="31" customHeight="1" spans="1:10">
      <c r="A31" s="15">
        <v>29</v>
      </c>
      <c r="B31" s="15" t="s">
        <v>145</v>
      </c>
      <c r="C31" s="66" t="s">
        <v>146</v>
      </c>
      <c r="D31" s="15">
        <v>13595571736</v>
      </c>
      <c r="E31" s="15" t="s">
        <v>147</v>
      </c>
      <c r="F31" s="15" t="s">
        <v>148</v>
      </c>
      <c r="G31" s="15" t="s">
        <v>149</v>
      </c>
      <c r="H31" s="15" t="s">
        <v>88</v>
      </c>
      <c r="I31" s="15">
        <v>5000</v>
      </c>
      <c r="J31" s="15" t="s">
        <v>89</v>
      </c>
    </row>
    <row r="32" customHeight="1" spans="1:10">
      <c r="A32" s="15">
        <v>30</v>
      </c>
      <c r="B32" s="15" t="s">
        <v>150</v>
      </c>
      <c r="C32" s="66" t="s">
        <v>151</v>
      </c>
      <c r="D32" s="15">
        <v>18908552501</v>
      </c>
      <c r="E32" s="15" t="s">
        <v>152</v>
      </c>
      <c r="F32" s="15" t="s">
        <v>148</v>
      </c>
      <c r="G32" s="15" t="s">
        <v>149</v>
      </c>
      <c r="H32" s="15" t="s">
        <v>88</v>
      </c>
      <c r="I32" s="15">
        <v>5001</v>
      </c>
      <c r="J32" s="15" t="s">
        <v>89</v>
      </c>
    </row>
    <row r="33" customHeight="1" spans="1:10">
      <c r="A33" s="15">
        <v>31</v>
      </c>
      <c r="B33" s="15" t="s">
        <v>153</v>
      </c>
      <c r="C33" s="66" t="s">
        <v>154</v>
      </c>
      <c r="D33" s="15">
        <v>15870225064</v>
      </c>
      <c r="E33" s="15" t="s">
        <v>155</v>
      </c>
      <c r="F33" s="15" t="s">
        <v>156</v>
      </c>
      <c r="G33" s="15" t="s">
        <v>157</v>
      </c>
      <c r="H33" s="15" t="s">
        <v>88</v>
      </c>
      <c r="I33" s="15">
        <v>5229</v>
      </c>
      <c r="J33" s="15" t="s">
        <v>89</v>
      </c>
    </row>
  </sheetData>
  <mergeCells count="1">
    <mergeCell ref="A1:H1"/>
  </mergeCells>
  <pageMargins left="0.432638888888889" right="0.235416666666667" top="0.354166666666667" bottom="0.275" header="0.3" footer="0.23541666666666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F6" sqref="F6"/>
    </sheetView>
  </sheetViews>
  <sheetFormatPr defaultColWidth="9" defaultRowHeight="14.4"/>
  <cols>
    <col min="1" max="1" width="7.87962962962963" customWidth="1"/>
    <col min="2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28.8" spans="1:9">
      <c r="A3" s="15">
        <v>1</v>
      </c>
      <c r="B3" s="63" t="s">
        <v>317</v>
      </c>
      <c r="C3" s="15"/>
      <c r="D3" s="15">
        <v>15885135573</v>
      </c>
      <c r="E3" s="63" t="s">
        <v>318</v>
      </c>
      <c r="F3" s="63" t="s">
        <v>14</v>
      </c>
      <c r="G3" s="15" t="s">
        <v>15</v>
      </c>
      <c r="H3" s="15" t="s">
        <v>16</v>
      </c>
      <c r="I3" s="63" t="s">
        <v>319</v>
      </c>
    </row>
    <row r="4" ht="28.8" spans="1:9">
      <c r="A4" s="15">
        <v>2</v>
      </c>
      <c r="B4" s="15"/>
      <c r="C4" s="15"/>
      <c r="D4" s="15"/>
      <c r="E4" s="15" t="s">
        <v>17</v>
      </c>
      <c r="F4" s="15" t="s">
        <v>18</v>
      </c>
      <c r="G4" s="15"/>
      <c r="H4" s="15"/>
      <c r="I4" s="15" t="s">
        <v>19</v>
      </c>
    </row>
    <row r="5" ht="43.2" spans="1:9">
      <c r="A5" s="15">
        <v>3</v>
      </c>
      <c r="B5" s="15" t="s">
        <v>20</v>
      </c>
      <c r="C5" s="66" t="s">
        <v>21</v>
      </c>
      <c r="D5" s="15">
        <v>13885562634</v>
      </c>
      <c r="E5" s="15" t="s">
        <v>22</v>
      </c>
      <c r="F5" s="15" t="s">
        <v>23</v>
      </c>
      <c r="G5" s="15" t="s">
        <v>24</v>
      </c>
      <c r="H5" s="15" t="s">
        <v>25</v>
      </c>
      <c r="I5" s="15"/>
    </row>
    <row r="6" ht="28.8" spans="1:9">
      <c r="A6" s="15">
        <v>4</v>
      </c>
      <c r="B6" s="15" t="s">
        <v>26</v>
      </c>
      <c r="C6" s="66" t="s">
        <v>27</v>
      </c>
      <c r="D6" s="15">
        <v>18285227022</v>
      </c>
      <c r="E6" s="15" t="s">
        <v>28</v>
      </c>
      <c r="F6" s="15" t="s">
        <v>29</v>
      </c>
      <c r="G6" s="15" t="s">
        <v>30</v>
      </c>
      <c r="H6" s="15" t="s">
        <v>31</v>
      </c>
      <c r="I6" s="15" t="s">
        <v>32</v>
      </c>
    </row>
    <row r="7" ht="28.8" spans="1:9">
      <c r="A7" s="15">
        <v>5</v>
      </c>
      <c r="B7" s="15" t="s">
        <v>33</v>
      </c>
      <c r="C7" s="66" t="s">
        <v>34</v>
      </c>
      <c r="D7" s="15">
        <v>13985299800</v>
      </c>
      <c r="E7" s="15" t="s">
        <v>35</v>
      </c>
      <c r="F7" s="15" t="s">
        <v>36</v>
      </c>
      <c r="G7" s="15" t="s">
        <v>37</v>
      </c>
      <c r="H7" s="15" t="s">
        <v>38</v>
      </c>
      <c r="I7" s="15"/>
    </row>
    <row r="8" ht="28.8" spans="1:9">
      <c r="A8" s="15">
        <v>6</v>
      </c>
      <c r="B8" s="15" t="s">
        <v>39</v>
      </c>
      <c r="C8" s="66" t="s">
        <v>40</v>
      </c>
      <c r="D8" s="15">
        <v>18785566187</v>
      </c>
      <c r="E8" s="15" t="s">
        <v>35</v>
      </c>
      <c r="F8" s="15" t="s">
        <v>41</v>
      </c>
      <c r="G8" s="15" t="s">
        <v>42</v>
      </c>
      <c r="H8" s="15"/>
      <c r="I8" s="15" t="s">
        <v>19</v>
      </c>
    </row>
    <row r="9" ht="28.8" spans="1:9">
      <c r="A9" s="15">
        <v>7</v>
      </c>
      <c r="B9" s="15" t="s">
        <v>43</v>
      </c>
      <c r="C9" s="66" t="s">
        <v>44</v>
      </c>
      <c r="D9" s="15">
        <v>13885570084</v>
      </c>
      <c r="E9" s="15" t="s">
        <v>35</v>
      </c>
      <c r="F9" s="15" t="s">
        <v>41</v>
      </c>
      <c r="G9" s="15" t="s">
        <v>45</v>
      </c>
      <c r="H9" s="15" t="s">
        <v>38</v>
      </c>
      <c r="I9" s="15"/>
    </row>
    <row r="10" ht="28.8" spans="1:9">
      <c r="A10" s="15">
        <v>8</v>
      </c>
      <c r="B10" s="15" t="s">
        <v>46</v>
      </c>
      <c r="C10" s="66" t="s">
        <v>47</v>
      </c>
      <c r="D10" s="15">
        <v>18685576406</v>
      </c>
      <c r="E10" s="15" t="s">
        <v>35</v>
      </c>
      <c r="F10" s="15" t="s">
        <v>48</v>
      </c>
      <c r="G10" s="15" t="s">
        <v>49</v>
      </c>
      <c r="H10" s="15" t="s">
        <v>38</v>
      </c>
      <c r="I10" s="15"/>
    </row>
    <row r="11" ht="28.8" spans="1:9">
      <c r="A11" s="15">
        <v>9</v>
      </c>
      <c r="B11" s="15" t="s">
        <v>50</v>
      </c>
      <c r="C11" s="66" t="s">
        <v>51</v>
      </c>
      <c r="D11" s="15">
        <v>13985807255</v>
      </c>
      <c r="E11" s="15" t="s">
        <v>52</v>
      </c>
      <c r="F11" s="15" t="s">
        <v>53</v>
      </c>
      <c r="G11" s="15" t="s">
        <v>54</v>
      </c>
      <c r="H11" s="15" t="s">
        <v>55</v>
      </c>
      <c r="I11" s="15"/>
    </row>
    <row r="12" ht="28.8" spans="1:9">
      <c r="A12" s="15">
        <v>10</v>
      </c>
      <c r="B12" s="15" t="s">
        <v>56</v>
      </c>
      <c r="C12" s="66" t="s">
        <v>57</v>
      </c>
      <c r="D12" s="15">
        <v>13595509537</v>
      </c>
      <c r="E12" s="15" t="s">
        <v>58</v>
      </c>
      <c r="F12" s="15" t="s">
        <v>59</v>
      </c>
      <c r="G12" s="15" t="s">
        <v>54</v>
      </c>
      <c r="H12" s="15" t="s">
        <v>25</v>
      </c>
      <c r="I12" s="15"/>
    </row>
    <row r="13" ht="28.8" spans="1:9">
      <c r="A13" s="15">
        <v>11</v>
      </c>
      <c r="B13" s="15"/>
      <c r="C13" s="15"/>
      <c r="D13" s="15"/>
      <c r="E13" s="15" t="s">
        <v>60</v>
      </c>
      <c r="F13" s="15" t="s">
        <v>61</v>
      </c>
      <c r="G13" s="15"/>
      <c r="H13" s="15"/>
      <c r="I13" s="15" t="s">
        <v>19</v>
      </c>
    </row>
    <row r="14" ht="28.8" spans="1:9">
      <c r="A14" s="15">
        <v>12</v>
      </c>
      <c r="B14" s="15" t="s">
        <v>62</v>
      </c>
      <c r="C14" s="66" t="s">
        <v>63</v>
      </c>
      <c r="D14" s="15">
        <v>13885526038</v>
      </c>
      <c r="E14" s="15" t="s">
        <v>64</v>
      </c>
      <c r="F14" s="15" t="s">
        <v>65</v>
      </c>
      <c r="G14" s="15" t="s">
        <v>66</v>
      </c>
      <c r="H14" s="15" t="s">
        <v>55</v>
      </c>
      <c r="I14" s="15"/>
    </row>
    <row r="15" ht="28.8" spans="1:9">
      <c r="A15" s="15">
        <v>13</v>
      </c>
      <c r="B15" s="15" t="s">
        <v>67</v>
      </c>
      <c r="C15" s="66" t="s">
        <v>68</v>
      </c>
      <c r="D15" s="15">
        <v>15085219729</v>
      </c>
      <c r="E15" s="15" t="s">
        <v>69</v>
      </c>
      <c r="F15" s="15" t="s">
        <v>70</v>
      </c>
      <c r="G15" s="15" t="s">
        <v>71</v>
      </c>
      <c r="H15" s="15" t="s">
        <v>72</v>
      </c>
      <c r="I15" s="15"/>
    </row>
    <row r="16" ht="28.8" spans="1:9">
      <c r="A16" s="15">
        <v>14</v>
      </c>
      <c r="B16" s="15" t="s">
        <v>73</v>
      </c>
      <c r="C16" s="66" t="s">
        <v>74</v>
      </c>
      <c r="D16" s="15">
        <v>17822843283</v>
      </c>
      <c r="E16" s="15" t="s">
        <v>69</v>
      </c>
      <c r="F16" s="15" t="s">
        <v>75</v>
      </c>
      <c r="G16" s="15" t="s">
        <v>71</v>
      </c>
      <c r="H16" s="15" t="s">
        <v>76</v>
      </c>
      <c r="I16" s="15"/>
    </row>
    <row r="17" ht="28.8" spans="1:9">
      <c r="A17" s="15">
        <v>15</v>
      </c>
      <c r="B17" s="15"/>
      <c r="C17" s="15"/>
      <c r="D17" s="15"/>
      <c r="E17" s="15" t="s">
        <v>69</v>
      </c>
      <c r="F17" s="15" t="s">
        <v>18</v>
      </c>
      <c r="G17" s="15"/>
      <c r="H17" s="15"/>
      <c r="I17" s="15" t="s">
        <v>19</v>
      </c>
    </row>
    <row r="18" ht="28.8" spans="1:9">
      <c r="A18" s="15">
        <v>16</v>
      </c>
      <c r="B18" s="15" t="s">
        <v>77</v>
      </c>
      <c r="C18" s="66" t="s">
        <v>78</v>
      </c>
      <c r="D18" s="15">
        <v>13595519620</v>
      </c>
      <c r="E18" s="15" t="s">
        <v>79</v>
      </c>
      <c r="F18" s="15" t="s">
        <v>80</v>
      </c>
      <c r="G18" s="15" t="s">
        <v>81</v>
      </c>
      <c r="H18" s="15" t="s">
        <v>82</v>
      </c>
      <c r="I18" s="15"/>
    </row>
    <row r="19" ht="43.2" spans="1:9">
      <c r="A19" s="15">
        <v>17</v>
      </c>
      <c r="B19" s="15" t="s">
        <v>83</v>
      </c>
      <c r="C19" s="66" t="s">
        <v>84</v>
      </c>
      <c r="D19" s="15">
        <v>15121444496</v>
      </c>
      <c r="E19" s="15" t="s">
        <v>85</v>
      </c>
      <c r="F19" s="15" t="s">
        <v>86</v>
      </c>
      <c r="G19" s="15" t="s">
        <v>87</v>
      </c>
      <c r="H19" s="15" t="s">
        <v>88</v>
      </c>
      <c r="I19" s="15" t="s">
        <v>89</v>
      </c>
    </row>
    <row r="20" ht="43.2" spans="1:9">
      <c r="A20" s="15">
        <v>18</v>
      </c>
      <c r="B20" s="15" t="s">
        <v>90</v>
      </c>
      <c r="C20" s="66" t="s">
        <v>91</v>
      </c>
      <c r="D20" s="15">
        <v>18212336637</v>
      </c>
      <c r="E20" s="15" t="s">
        <v>92</v>
      </c>
      <c r="F20" s="15" t="s">
        <v>93</v>
      </c>
      <c r="G20" s="15" t="s">
        <v>94</v>
      </c>
      <c r="H20" s="15" t="s">
        <v>88</v>
      </c>
      <c r="I20" s="15" t="s">
        <v>89</v>
      </c>
    </row>
    <row r="21" ht="43.2" spans="1:9">
      <c r="A21" s="15">
        <v>19</v>
      </c>
      <c r="B21" s="15" t="s">
        <v>95</v>
      </c>
      <c r="C21" s="66" t="s">
        <v>96</v>
      </c>
      <c r="D21" s="15">
        <v>13985828906</v>
      </c>
      <c r="E21" s="15" t="s">
        <v>97</v>
      </c>
      <c r="F21" s="15" t="s">
        <v>98</v>
      </c>
      <c r="G21" s="15" t="s">
        <v>99</v>
      </c>
      <c r="H21" s="15" t="s">
        <v>88</v>
      </c>
      <c r="I21" s="15" t="s">
        <v>89</v>
      </c>
    </row>
    <row r="22" ht="43.2" spans="1:9">
      <c r="A22" s="15">
        <v>20</v>
      </c>
      <c r="B22" s="15" t="s">
        <v>100</v>
      </c>
      <c r="C22" s="66" t="s">
        <v>101</v>
      </c>
      <c r="D22" s="15">
        <v>15286326890</v>
      </c>
      <c r="E22" s="15" t="s">
        <v>102</v>
      </c>
      <c r="F22" s="15" t="s">
        <v>103</v>
      </c>
      <c r="G22" s="15" t="s">
        <v>104</v>
      </c>
      <c r="H22" s="15" t="s">
        <v>88</v>
      </c>
      <c r="I22" s="15" t="s">
        <v>89</v>
      </c>
    </row>
    <row r="23" ht="43.2" spans="1:9">
      <c r="A23" s="15">
        <v>21</v>
      </c>
      <c r="B23" s="15" t="s">
        <v>105</v>
      </c>
      <c r="C23" s="66" t="s">
        <v>106</v>
      </c>
      <c r="D23" s="15">
        <v>15985560788</v>
      </c>
      <c r="E23" s="15" t="s">
        <v>107</v>
      </c>
      <c r="F23" s="15" t="s">
        <v>108</v>
      </c>
      <c r="G23" s="15" t="s">
        <v>109</v>
      </c>
      <c r="H23" s="15" t="s">
        <v>88</v>
      </c>
      <c r="I23" s="15" t="s">
        <v>89</v>
      </c>
    </row>
    <row r="24" ht="43.2" spans="1:9">
      <c r="A24" s="15">
        <v>22</v>
      </c>
      <c r="B24" s="15" t="s">
        <v>110</v>
      </c>
      <c r="C24" s="66" t="s">
        <v>111</v>
      </c>
      <c r="D24" s="15">
        <v>15185556108</v>
      </c>
      <c r="E24" s="15" t="s">
        <v>112</v>
      </c>
      <c r="F24" s="15" t="s">
        <v>113</v>
      </c>
      <c r="G24" s="15" t="s">
        <v>114</v>
      </c>
      <c r="H24" s="15" t="s">
        <v>88</v>
      </c>
      <c r="I24" s="15" t="s">
        <v>89</v>
      </c>
    </row>
    <row r="25" ht="43.2" spans="1:9">
      <c r="A25" s="15">
        <v>23</v>
      </c>
      <c r="B25" s="15" t="s">
        <v>115</v>
      </c>
      <c r="C25" s="66" t="s">
        <v>116</v>
      </c>
      <c r="D25" s="15">
        <v>18085537628</v>
      </c>
      <c r="E25" s="15" t="s">
        <v>117</v>
      </c>
      <c r="F25" s="15" t="s">
        <v>118</v>
      </c>
      <c r="G25" s="15" t="s">
        <v>119</v>
      </c>
      <c r="H25" s="15" t="s">
        <v>88</v>
      </c>
      <c r="I25" s="15" t="s">
        <v>89</v>
      </c>
    </row>
    <row r="26" ht="43.2" spans="1:9">
      <c r="A26" s="15">
        <v>24</v>
      </c>
      <c r="B26" s="15" t="s">
        <v>120</v>
      </c>
      <c r="C26" s="66" t="s">
        <v>121</v>
      </c>
      <c r="D26" s="15">
        <v>13368659093</v>
      </c>
      <c r="E26" s="15" t="s">
        <v>122</v>
      </c>
      <c r="F26" s="15" t="s">
        <v>123</v>
      </c>
      <c r="G26" s="15" t="s">
        <v>124</v>
      </c>
      <c r="H26" s="15" t="s">
        <v>88</v>
      </c>
      <c r="I26" s="15" t="s">
        <v>89</v>
      </c>
    </row>
    <row r="27" ht="43.2" spans="1:9">
      <c r="A27" s="15">
        <v>25</v>
      </c>
      <c r="B27" s="15" t="s">
        <v>125</v>
      </c>
      <c r="C27" s="66" t="s">
        <v>126</v>
      </c>
      <c r="D27" s="15">
        <v>15870259434</v>
      </c>
      <c r="E27" s="15" t="s">
        <v>127</v>
      </c>
      <c r="F27" s="15" t="s">
        <v>128</v>
      </c>
      <c r="G27" s="15" t="s">
        <v>129</v>
      </c>
      <c r="H27" s="15" t="s">
        <v>88</v>
      </c>
      <c r="I27" s="15" t="s">
        <v>89</v>
      </c>
    </row>
    <row r="28" ht="43.2" spans="1:9">
      <c r="A28" s="15">
        <v>26</v>
      </c>
      <c r="B28" s="15" t="s">
        <v>130</v>
      </c>
      <c r="C28" s="66" t="s">
        <v>131</v>
      </c>
      <c r="D28" s="15">
        <v>13885555392</v>
      </c>
      <c r="E28" s="15" t="s">
        <v>132</v>
      </c>
      <c r="F28" s="15" t="s">
        <v>133</v>
      </c>
      <c r="G28" s="15" t="s">
        <v>134</v>
      </c>
      <c r="H28" s="15" t="s">
        <v>88</v>
      </c>
      <c r="I28" s="15" t="s">
        <v>89</v>
      </c>
    </row>
    <row r="29" ht="43.2" spans="1:9">
      <c r="A29" s="15">
        <v>27</v>
      </c>
      <c r="B29" s="15" t="s">
        <v>135</v>
      </c>
      <c r="C29" s="66" t="s">
        <v>136</v>
      </c>
      <c r="D29" s="15">
        <v>13017017285</v>
      </c>
      <c r="E29" s="15" t="s">
        <v>137</v>
      </c>
      <c r="F29" s="15" t="s">
        <v>138</v>
      </c>
      <c r="G29" s="15" t="s">
        <v>139</v>
      </c>
      <c r="H29" s="15" t="s">
        <v>88</v>
      </c>
      <c r="I29" s="15" t="s">
        <v>89</v>
      </c>
    </row>
    <row r="30" ht="43.2" spans="1:9">
      <c r="A30" s="15">
        <v>28</v>
      </c>
      <c r="B30" s="15" t="s">
        <v>140</v>
      </c>
      <c r="C30" s="66" t="s">
        <v>141</v>
      </c>
      <c r="D30" s="15">
        <v>13885569152</v>
      </c>
      <c r="E30" s="15" t="s">
        <v>142</v>
      </c>
      <c r="F30" s="15" t="s">
        <v>143</v>
      </c>
      <c r="G30" s="15" t="s">
        <v>144</v>
      </c>
      <c r="H30" s="15" t="s">
        <v>88</v>
      </c>
      <c r="I30" s="15" t="s">
        <v>89</v>
      </c>
    </row>
    <row r="31" ht="43.2" spans="1:9">
      <c r="A31" s="15">
        <v>29</v>
      </c>
      <c r="B31" s="15" t="s">
        <v>145</v>
      </c>
      <c r="C31" s="66" t="s">
        <v>146</v>
      </c>
      <c r="D31" s="15">
        <v>13595571736</v>
      </c>
      <c r="E31" s="15" t="s">
        <v>147</v>
      </c>
      <c r="F31" s="15" t="s">
        <v>148</v>
      </c>
      <c r="G31" s="15" t="s">
        <v>149</v>
      </c>
      <c r="H31" s="15" t="s">
        <v>88</v>
      </c>
      <c r="I31" s="15" t="s">
        <v>89</v>
      </c>
    </row>
    <row r="32" ht="43.2" spans="1:9">
      <c r="A32" s="15">
        <v>30</v>
      </c>
      <c r="B32" s="15" t="s">
        <v>150</v>
      </c>
      <c r="C32" s="66" t="s">
        <v>151</v>
      </c>
      <c r="D32" s="15">
        <v>18908552501</v>
      </c>
      <c r="E32" s="15" t="s">
        <v>152</v>
      </c>
      <c r="F32" s="15" t="s">
        <v>148</v>
      </c>
      <c r="G32" s="15" t="s">
        <v>149</v>
      </c>
      <c r="H32" s="15" t="s">
        <v>88</v>
      </c>
      <c r="I32" s="15" t="s">
        <v>89</v>
      </c>
    </row>
    <row r="33" ht="43.2" spans="1:9">
      <c r="A33" s="15">
        <v>31</v>
      </c>
      <c r="B33" s="15" t="s">
        <v>153</v>
      </c>
      <c r="C33" s="66" t="s">
        <v>154</v>
      </c>
      <c r="D33" s="15">
        <v>15870225064</v>
      </c>
      <c r="E33" s="15" t="s">
        <v>155</v>
      </c>
      <c r="F33" s="15" t="s">
        <v>156</v>
      </c>
      <c r="G33" s="15" t="s">
        <v>157</v>
      </c>
      <c r="H33" s="15" t="s">
        <v>88</v>
      </c>
      <c r="I33" s="15" t="s">
        <v>89</v>
      </c>
    </row>
    <row r="34" spans="1:9">
      <c r="A34" s="15">
        <v>32</v>
      </c>
      <c r="B34" s="15"/>
      <c r="C34" s="15"/>
      <c r="D34" s="15"/>
      <c r="E34" s="15"/>
      <c r="F34" s="15"/>
      <c r="G34" s="15"/>
      <c r="H34" s="15"/>
      <c r="I34" s="15"/>
    </row>
    <row r="35" spans="1:9">
      <c r="A35" s="15">
        <v>33</v>
      </c>
      <c r="B35" s="15"/>
      <c r="C35" s="15"/>
      <c r="D35" s="15"/>
      <c r="E35" s="15"/>
      <c r="F35" s="15"/>
      <c r="G35" s="15"/>
      <c r="H35" s="15"/>
      <c r="I35" s="15"/>
    </row>
    <row r="36" spans="1:9">
      <c r="A36" s="15">
        <v>34</v>
      </c>
      <c r="B36" s="15"/>
      <c r="C36" s="15"/>
      <c r="D36" s="15"/>
      <c r="E36" s="15"/>
      <c r="F36" s="15"/>
      <c r="G36" s="15"/>
      <c r="H36" s="15"/>
      <c r="I36" s="15"/>
    </row>
    <row r="37" spans="1:9">
      <c r="A37" s="15">
        <v>35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>
        <v>36</v>
      </c>
      <c r="B38" s="15"/>
      <c r="C38" s="15"/>
      <c r="D38" s="15"/>
      <c r="E38" s="15"/>
      <c r="F38" s="15"/>
      <c r="G38" s="15"/>
      <c r="H38" s="15"/>
      <c r="I38" s="15"/>
    </row>
    <row r="39" spans="1:9">
      <c r="A39" s="15">
        <v>37</v>
      </c>
      <c r="B39" s="15"/>
      <c r="C39" s="15"/>
      <c r="D39" s="15"/>
      <c r="E39" s="15"/>
      <c r="F39" s="15"/>
      <c r="G39" s="15"/>
      <c r="H39" s="15"/>
      <c r="I39" s="15"/>
    </row>
    <row r="40" spans="1:9">
      <c r="A40" s="15">
        <v>38</v>
      </c>
      <c r="B40" s="15"/>
      <c r="C40" s="15"/>
      <c r="D40" s="15"/>
      <c r="E40" s="15"/>
      <c r="F40" s="15"/>
      <c r="G40" s="15"/>
      <c r="H40" s="15"/>
      <c r="I40" s="15"/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view="pageBreakPreview" zoomScaleNormal="85" zoomScaleSheetLayoutView="100" workbookViewId="0">
      <pane ySplit="3" topLeftCell="A4" activePane="bottomLeft" state="frozen"/>
      <selection/>
      <selection pane="bottomLeft" activeCell="F6" sqref="F6"/>
    </sheetView>
  </sheetViews>
  <sheetFormatPr defaultColWidth="9" defaultRowHeight="14.4"/>
  <cols>
    <col min="1" max="1" width="6" style="4" customWidth="1"/>
    <col min="2" max="2" width="12.9351851851852" style="4" customWidth="1"/>
    <col min="3" max="3" width="37.6481481481481" customWidth="1"/>
    <col min="4" max="4" width="10.8796296296296" style="4" customWidth="1"/>
    <col min="5" max="5" width="11.037037037037" customWidth="1"/>
    <col min="6" max="6" width="26.1666666666667" customWidth="1"/>
    <col min="7" max="7" width="10.6296296296296" customWidth="1"/>
    <col min="8" max="8" width="16.5" style="3" hidden="1" customWidth="1"/>
    <col min="9" max="9" width="11.3796296296296" style="4" hidden="1" customWidth="1"/>
    <col min="10" max="10" width="12.0555555555556" customWidth="1"/>
    <col min="11" max="11" width="8.62962962962963" customWidth="1"/>
    <col min="14" max="14" width="16.6296296296296" customWidth="1"/>
    <col min="15" max="15" width="10" customWidth="1"/>
    <col min="16" max="16" width="17" customWidth="1"/>
    <col min="17" max="17" width="9.39814814814815" customWidth="1"/>
    <col min="18" max="18" width="21.1759259259259" customWidth="1"/>
    <col min="19" max="19" width="27.6388888888889" customWidth="1"/>
  </cols>
  <sheetData>
    <row r="1" ht="67" customHeight="1" spans="1:10">
      <c r="A1" s="28" t="s">
        <v>320</v>
      </c>
      <c r="B1" s="28"/>
      <c r="C1" s="28"/>
      <c r="D1" s="28"/>
      <c r="E1" s="28"/>
      <c r="F1" s="28"/>
      <c r="G1" s="28"/>
      <c r="H1" s="28"/>
      <c r="I1" s="28"/>
      <c r="J1" s="28"/>
    </row>
    <row r="2" ht="20" customHeight="1"/>
    <row r="3" ht="44.1" customHeight="1" spans="1:19">
      <c r="A3" s="8" t="s">
        <v>1</v>
      </c>
      <c r="B3" s="29" t="s">
        <v>321</v>
      </c>
      <c r="C3" s="8" t="s">
        <v>322</v>
      </c>
      <c r="D3" s="8" t="s">
        <v>323</v>
      </c>
      <c r="E3" s="8" t="s">
        <v>324</v>
      </c>
      <c r="F3" s="8" t="s">
        <v>325</v>
      </c>
      <c r="G3" s="8" t="s">
        <v>326</v>
      </c>
      <c r="H3" s="8" t="s">
        <v>8</v>
      </c>
      <c r="I3" s="8" t="s">
        <v>327</v>
      </c>
      <c r="J3" s="8" t="s">
        <v>328</v>
      </c>
      <c r="K3" s="46"/>
      <c r="L3" s="27"/>
      <c r="M3" s="27"/>
      <c r="N3" s="27"/>
      <c r="O3" s="27"/>
      <c r="P3" s="27"/>
      <c r="Q3" s="27"/>
      <c r="R3" s="4"/>
      <c r="S3" s="4"/>
    </row>
    <row r="4" ht="29" customHeight="1" spans="1:19">
      <c r="A4" s="9" t="s">
        <v>329</v>
      </c>
      <c r="B4" s="9"/>
      <c r="C4" s="9"/>
      <c r="D4" s="9"/>
      <c r="E4" s="9"/>
      <c r="F4" s="9"/>
      <c r="G4" s="8">
        <f>SUM(G5:G53)</f>
        <v>3819.42</v>
      </c>
      <c r="H4" s="8">
        <f>SUM(H5:H53)</f>
        <v>0</v>
      </c>
      <c r="I4" s="8">
        <f>SUM(I5:I53)</f>
        <v>79311.72</v>
      </c>
      <c r="J4" s="8">
        <f>SUM(J5:J53)</f>
        <v>4207.13</v>
      </c>
      <c r="K4" s="46"/>
      <c r="L4" s="27"/>
      <c r="M4" s="27"/>
      <c r="N4" s="27"/>
      <c r="O4" s="27"/>
      <c r="P4" s="27"/>
      <c r="Q4" s="27"/>
      <c r="R4" s="4"/>
      <c r="S4" s="4"/>
    </row>
    <row r="5" ht="33" customHeight="1" spans="1:19">
      <c r="A5" s="30">
        <v>1</v>
      </c>
      <c r="B5" s="31" t="s">
        <v>330</v>
      </c>
      <c r="C5" s="30" t="s">
        <v>331</v>
      </c>
      <c r="D5" s="30" t="s">
        <v>332</v>
      </c>
      <c r="E5" s="30" t="s">
        <v>333</v>
      </c>
      <c r="F5" s="30" t="s">
        <v>334</v>
      </c>
      <c r="G5" s="11">
        <v>28.86</v>
      </c>
      <c r="H5" s="11" t="s">
        <v>335</v>
      </c>
      <c r="I5" s="11">
        <v>5085</v>
      </c>
      <c r="J5" s="19">
        <v>82.25</v>
      </c>
      <c r="K5" s="47"/>
      <c r="L5" s="48"/>
      <c r="M5" s="48"/>
      <c r="N5" s="48"/>
      <c r="O5" s="48"/>
      <c r="P5" s="48"/>
      <c r="Q5" s="58"/>
      <c r="R5" s="59"/>
      <c r="S5" s="59"/>
    </row>
    <row r="6" ht="33" customHeight="1" spans="1:19">
      <c r="A6" s="11">
        <v>2</v>
      </c>
      <c r="B6" s="32" t="s">
        <v>330</v>
      </c>
      <c r="C6" s="11" t="s">
        <v>336</v>
      </c>
      <c r="D6" s="11" t="s">
        <v>332</v>
      </c>
      <c r="E6" s="11" t="s">
        <v>333</v>
      </c>
      <c r="F6" s="11" t="s">
        <v>337</v>
      </c>
      <c r="G6" s="11">
        <v>12.6</v>
      </c>
      <c r="H6" s="11" t="s">
        <v>19</v>
      </c>
      <c r="I6" s="11"/>
      <c r="J6" s="19">
        <v>27.09</v>
      </c>
      <c r="K6" s="47"/>
      <c r="L6" s="48"/>
      <c r="M6" s="48"/>
      <c r="N6" s="48"/>
      <c r="O6" s="48"/>
      <c r="P6" s="48"/>
      <c r="Q6" s="48"/>
      <c r="R6" s="60"/>
      <c r="S6" s="60"/>
    </row>
    <row r="7" ht="33" customHeight="1" spans="1:19">
      <c r="A7" s="11">
        <v>3</v>
      </c>
      <c r="B7" s="32" t="s">
        <v>330</v>
      </c>
      <c r="C7" s="11" t="s">
        <v>338</v>
      </c>
      <c r="D7" s="11" t="s">
        <v>332</v>
      </c>
      <c r="E7" s="11" t="s">
        <v>333</v>
      </c>
      <c r="F7" s="11" t="s">
        <v>339</v>
      </c>
      <c r="G7" s="11">
        <v>11.34</v>
      </c>
      <c r="H7" s="11" t="s">
        <v>19</v>
      </c>
      <c r="I7" s="11"/>
      <c r="J7" s="19">
        <v>24.38</v>
      </c>
      <c r="K7" s="47"/>
      <c r="L7" s="48"/>
      <c r="M7" s="48"/>
      <c r="N7" s="48"/>
      <c r="O7" s="48"/>
      <c r="P7" s="48"/>
      <c r="Q7" s="48"/>
      <c r="R7" s="60"/>
      <c r="S7" s="60"/>
    </row>
    <row r="8" ht="33" customHeight="1" spans="1:19">
      <c r="A8" s="11">
        <v>4</v>
      </c>
      <c r="B8" s="32" t="s">
        <v>330</v>
      </c>
      <c r="C8" s="11" t="s">
        <v>340</v>
      </c>
      <c r="D8" s="11" t="s">
        <v>332</v>
      </c>
      <c r="E8" s="11" t="s">
        <v>333</v>
      </c>
      <c r="F8" s="11" t="s">
        <v>341</v>
      </c>
      <c r="G8" s="11">
        <v>44.86</v>
      </c>
      <c r="H8" s="11" t="s">
        <v>55</v>
      </c>
      <c r="I8" s="11"/>
      <c r="J8" s="19">
        <v>96.44</v>
      </c>
      <c r="K8" s="47"/>
      <c r="L8" s="48"/>
      <c r="M8" s="48"/>
      <c r="N8" s="48"/>
      <c r="O8" s="48"/>
      <c r="P8" s="48"/>
      <c r="Q8" s="48"/>
      <c r="R8" s="60"/>
      <c r="S8" s="60"/>
    </row>
    <row r="9" s="3" customFormat="1" ht="33" customHeight="1" spans="1:19">
      <c r="A9" s="11">
        <v>5</v>
      </c>
      <c r="B9" s="32" t="s">
        <v>330</v>
      </c>
      <c r="C9" s="11" t="s">
        <v>342</v>
      </c>
      <c r="D9" s="11" t="s">
        <v>332</v>
      </c>
      <c r="E9" s="11" t="s">
        <v>343</v>
      </c>
      <c r="F9" s="11" t="s">
        <v>344</v>
      </c>
      <c r="G9" s="11">
        <v>261.68</v>
      </c>
      <c r="H9" s="33" t="s">
        <v>335</v>
      </c>
      <c r="I9" s="33">
        <v>15490.72</v>
      </c>
      <c r="J9" s="19">
        <v>153.16</v>
      </c>
      <c r="K9" s="47"/>
      <c r="L9" s="48"/>
      <c r="M9" s="48"/>
      <c r="N9" s="48"/>
      <c r="O9" s="48"/>
      <c r="P9" s="48"/>
      <c r="Q9" s="48"/>
      <c r="R9" s="60"/>
      <c r="S9" s="60"/>
    </row>
    <row r="10" ht="33" customHeight="1" spans="1:19">
      <c r="A10" s="11">
        <v>6</v>
      </c>
      <c r="B10" s="32" t="s">
        <v>330</v>
      </c>
      <c r="C10" s="11" t="s">
        <v>345</v>
      </c>
      <c r="D10" s="11" t="s">
        <v>332</v>
      </c>
      <c r="E10" s="11" t="s">
        <v>343</v>
      </c>
      <c r="F10" s="11" t="s">
        <v>346</v>
      </c>
      <c r="G10" s="11">
        <v>261.68</v>
      </c>
      <c r="H10" s="34"/>
      <c r="I10" s="34"/>
      <c r="J10" s="19">
        <v>153.16</v>
      </c>
      <c r="K10" s="47"/>
      <c r="L10" s="48"/>
      <c r="M10" s="48"/>
      <c r="N10" s="48"/>
      <c r="O10" s="48"/>
      <c r="P10" s="48"/>
      <c r="Q10" s="48"/>
      <c r="R10" s="60"/>
      <c r="S10" s="60"/>
    </row>
    <row r="11" ht="33" customHeight="1" spans="1:19">
      <c r="A11" s="11">
        <v>7</v>
      </c>
      <c r="B11" s="32" t="s">
        <v>330</v>
      </c>
      <c r="C11" s="11" t="s">
        <v>347</v>
      </c>
      <c r="D11" s="11" t="s">
        <v>332</v>
      </c>
      <c r="E11" s="11" t="s">
        <v>343</v>
      </c>
      <c r="F11" s="11" t="s">
        <v>348</v>
      </c>
      <c r="G11" s="11">
        <v>261.68</v>
      </c>
      <c r="H11" s="34"/>
      <c r="I11" s="34"/>
      <c r="J11" s="19">
        <v>153.16</v>
      </c>
      <c r="K11" s="47"/>
      <c r="L11" s="48"/>
      <c r="M11" s="48"/>
      <c r="N11" s="48"/>
      <c r="O11" s="48"/>
      <c r="P11" s="48"/>
      <c r="Q11" s="48"/>
      <c r="R11" s="60"/>
      <c r="S11" s="60"/>
    </row>
    <row r="12" ht="33" customHeight="1" spans="1:19">
      <c r="A12" s="11">
        <v>8</v>
      </c>
      <c r="B12" s="32" t="s">
        <v>330</v>
      </c>
      <c r="C12" s="11" t="s">
        <v>349</v>
      </c>
      <c r="D12" s="11" t="s">
        <v>332</v>
      </c>
      <c r="E12" s="11" t="s">
        <v>343</v>
      </c>
      <c r="F12" s="11" t="s">
        <v>350</v>
      </c>
      <c r="G12" s="11">
        <v>261.68</v>
      </c>
      <c r="H12" s="34"/>
      <c r="I12" s="34"/>
      <c r="J12" s="19">
        <v>153.16</v>
      </c>
      <c r="K12" s="47"/>
      <c r="L12" s="48"/>
      <c r="M12" s="48"/>
      <c r="N12" s="48"/>
      <c r="O12" s="48"/>
      <c r="P12" s="48"/>
      <c r="Q12" s="48"/>
      <c r="R12" s="60"/>
      <c r="S12" s="60"/>
    </row>
    <row r="13" ht="33" customHeight="1" spans="1:19">
      <c r="A13" s="11">
        <v>9</v>
      </c>
      <c r="B13" s="32" t="s">
        <v>330</v>
      </c>
      <c r="C13" s="11" t="s">
        <v>351</v>
      </c>
      <c r="D13" s="11" t="s">
        <v>332</v>
      </c>
      <c r="E13" s="11" t="s">
        <v>343</v>
      </c>
      <c r="F13" s="11" t="s">
        <v>352</v>
      </c>
      <c r="G13" s="11">
        <v>261.68</v>
      </c>
      <c r="H13" s="30"/>
      <c r="I13" s="30"/>
      <c r="J13" s="19">
        <v>153.16</v>
      </c>
      <c r="K13" s="47"/>
      <c r="L13" s="48"/>
      <c r="M13" s="48"/>
      <c r="N13" s="48"/>
      <c r="O13" s="48"/>
      <c r="P13" s="48"/>
      <c r="Q13" s="48"/>
      <c r="R13" s="60"/>
      <c r="S13" s="60"/>
    </row>
    <row r="14" ht="33" customHeight="1" spans="1:19">
      <c r="A14" s="11">
        <v>10</v>
      </c>
      <c r="B14" s="32" t="s">
        <v>330</v>
      </c>
      <c r="C14" s="11" t="s">
        <v>353</v>
      </c>
      <c r="D14" s="11" t="s">
        <v>332</v>
      </c>
      <c r="E14" s="11" t="s">
        <v>354</v>
      </c>
      <c r="F14" s="11" t="s">
        <v>355</v>
      </c>
      <c r="G14" s="11">
        <v>54.91</v>
      </c>
      <c r="H14" s="11" t="s">
        <v>19</v>
      </c>
      <c r="I14" s="11"/>
      <c r="J14" s="19">
        <v>26.21</v>
      </c>
      <c r="K14" s="47"/>
      <c r="L14" s="48"/>
      <c r="M14" s="48"/>
      <c r="N14" s="48"/>
      <c r="O14" s="48"/>
      <c r="P14" s="48"/>
      <c r="Q14" s="48"/>
      <c r="R14" s="60"/>
      <c r="S14" s="60"/>
    </row>
    <row r="15" ht="33" customHeight="1" spans="1:19">
      <c r="A15" s="11">
        <v>11</v>
      </c>
      <c r="B15" s="32" t="s">
        <v>330</v>
      </c>
      <c r="C15" s="11" t="s">
        <v>356</v>
      </c>
      <c r="D15" s="11" t="s">
        <v>332</v>
      </c>
      <c r="E15" s="11" t="s">
        <v>354</v>
      </c>
      <c r="F15" s="11" t="s">
        <v>357</v>
      </c>
      <c r="G15" s="11">
        <v>63.79</v>
      </c>
      <c r="H15" s="11" t="s">
        <v>19</v>
      </c>
      <c r="I15" s="11"/>
      <c r="J15" s="19">
        <v>30.45</v>
      </c>
      <c r="K15" s="47"/>
      <c r="L15" s="48"/>
      <c r="M15" s="48"/>
      <c r="N15" s="48"/>
      <c r="O15" s="48"/>
      <c r="P15" s="48"/>
      <c r="Q15" s="48"/>
      <c r="R15" s="60"/>
      <c r="S15" s="60"/>
    </row>
    <row r="16" ht="33" customHeight="1" spans="1:19">
      <c r="A16" s="11">
        <v>12</v>
      </c>
      <c r="B16" s="32" t="s">
        <v>330</v>
      </c>
      <c r="C16" s="11" t="s">
        <v>358</v>
      </c>
      <c r="D16" s="11" t="s">
        <v>332</v>
      </c>
      <c r="E16" s="11" t="s">
        <v>354</v>
      </c>
      <c r="F16" s="11" t="s">
        <v>359</v>
      </c>
      <c r="G16" s="11">
        <v>65.61</v>
      </c>
      <c r="H16" s="11" t="s">
        <v>55</v>
      </c>
      <c r="I16" s="11">
        <v>800</v>
      </c>
      <c r="J16" s="11">
        <v>31.32</v>
      </c>
      <c r="K16" s="49"/>
      <c r="L16" s="48"/>
      <c r="M16" s="48"/>
      <c r="N16" s="48"/>
      <c r="O16" s="48"/>
      <c r="P16" s="48"/>
      <c r="Q16" s="48"/>
      <c r="R16" s="60"/>
      <c r="S16" s="60"/>
    </row>
    <row r="17" ht="33" customHeight="1" spans="1:19">
      <c r="A17" s="11">
        <v>13</v>
      </c>
      <c r="B17" s="32" t="s">
        <v>330</v>
      </c>
      <c r="C17" s="11" t="s">
        <v>360</v>
      </c>
      <c r="D17" s="11" t="s">
        <v>332</v>
      </c>
      <c r="E17" s="11" t="s">
        <v>354</v>
      </c>
      <c r="F17" s="11" t="s">
        <v>361</v>
      </c>
      <c r="G17" s="11">
        <v>65.61</v>
      </c>
      <c r="H17" s="11" t="s">
        <v>25</v>
      </c>
      <c r="I17" s="11">
        <v>800</v>
      </c>
      <c r="J17" s="11">
        <v>31.32</v>
      </c>
      <c r="K17" s="49"/>
      <c r="L17" s="48"/>
      <c r="M17" s="48"/>
      <c r="N17" s="48"/>
      <c r="O17" s="48"/>
      <c r="P17" s="48"/>
      <c r="Q17" s="48"/>
      <c r="R17" s="60"/>
      <c r="S17" s="60"/>
    </row>
    <row r="18" ht="33" customHeight="1" spans="1:19">
      <c r="A18" s="11">
        <v>14</v>
      </c>
      <c r="B18" s="32" t="s">
        <v>330</v>
      </c>
      <c r="C18" s="11" t="s">
        <v>362</v>
      </c>
      <c r="D18" s="11" t="s">
        <v>332</v>
      </c>
      <c r="E18" s="11" t="s">
        <v>354</v>
      </c>
      <c r="F18" s="11" t="s">
        <v>363</v>
      </c>
      <c r="G18" s="19">
        <v>81.9</v>
      </c>
      <c r="H18" s="11" t="s">
        <v>19</v>
      </c>
      <c r="I18" s="19"/>
      <c r="J18" s="19">
        <v>36.69</v>
      </c>
      <c r="K18" s="48"/>
      <c r="L18" s="48"/>
      <c r="M18" s="48"/>
      <c r="N18" s="48"/>
      <c r="O18" s="48"/>
      <c r="P18" s="48"/>
      <c r="Q18" s="48"/>
      <c r="R18" s="60"/>
      <c r="S18" s="60"/>
    </row>
    <row r="19" ht="33" customHeight="1" spans="1:19">
      <c r="A19" s="11">
        <v>15</v>
      </c>
      <c r="B19" s="32" t="s">
        <v>330</v>
      </c>
      <c r="C19" s="19" t="s">
        <v>364</v>
      </c>
      <c r="D19" s="11" t="s">
        <v>365</v>
      </c>
      <c r="E19" s="19" t="s">
        <v>333</v>
      </c>
      <c r="F19" s="19" t="s">
        <v>366</v>
      </c>
      <c r="G19" s="19">
        <v>34.41</v>
      </c>
      <c r="H19" s="11" t="s">
        <v>367</v>
      </c>
      <c r="I19" s="19">
        <v>3600</v>
      </c>
      <c r="J19" s="50">
        <v>88.09</v>
      </c>
      <c r="K19" s="51"/>
      <c r="L19" s="48"/>
      <c r="M19" s="48"/>
      <c r="N19" s="48"/>
      <c r="O19" s="48"/>
      <c r="P19" s="48"/>
      <c r="Q19" s="48"/>
      <c r="R19" s="60"/>
      <c r="S19" s="60"/>
    </row>
    <row r="20" ht="33" customHeight="1" spans="1:19">
      <c r="A20" s="11">
        <v>16</v>
      </c>
      <c r="B20" s="32" t="s">
        <v>330</v>
      </c>
      <c r="C20" s="35" t="s">
        <v>368</v>
      </c>
      <c r="D20" s="11" t="s">
        <v>332</v>
      </c>
      <c r="E20" s="19" t="s">
        <v>333</v>
      </c>
      <c r="F20" s="11" t="s">
        <v>369</v>
      </c>
      <c r="G20" s="35">
        <v>22.59</v>
      </c>
      <c r="H20" s="36" t="s">
        <v>88</v>
      </c>
      <c r="I20" s="19">
        <v>3117</v>
      </c>
      <c r="J20" s="19">
        <f>G20*2</f>
        <v>45.18</v>
      </c>
      <c r="K20" s="48"/>
      <c r="L20" s="48"/>
      <c r="M20" s="48"/>
      <c r="N20" s="48"/>
      <c r="O20" s="48"/>
      <c r="P20" s="52"/>
      <c r="Q20" s="48"/>
      <c r="R20" s="60"/>
      <c r="S20" s="60"/>
    </row>
    <row r="21" ht="33" customHeight="1" spans="1:10">
      <c r="A21" s="11">
        <v>17</v>
      </c>
      <c r="B21" s="32" t="s">
        <v>330</v>
      </c>
      <c r="C21" s="35" t="s">
        <v>370</v>
      </c>
      <c r="D21" s="11" t="s">
        <v>332</v>
      </c>
      <c r="E21" s="19" t="s">
        <v>333</v>
      </c>
      <c r="F21" s="11" t="s">
        <v>371</v>
      </c>
      <c r="G21" s="35">
        <v>23.64</v>
      </c>
      <c r="H21" s="37" t="s">
        <v>88</v>
      </c>
      <c r="I21" s="53">
        <v>6750</v>
      </c>
      <c r="J21" s="19">
        <f t="shared" ref="J21:J28" si="0">G21*2</f>
        <v>47.28</v>
      </c>
    </row>
    <row r="22" ht="33" customHeight="1" spans="1:10">
      <c r="A22" s="11">
        <v>18</v>
      </c>
      <c r="B22" s="32" t="s">
        <v>330</v>
      </c>
      <c r="C22" s="35" t="s">
        <v>372</v>
      </c>
      <c r="D22" s="11" t="s">
        <v>332</v>
      </c>
      <c r="E22" s="19" t="s">
        <v>333</v>
      </c>
      <c r="F22" s="11" t="s">
        <v>373</v>
      </c>
      <c r="G22" s="35">
        <v>28.29</v>
      </c>
      <c r="H22" s="38"/>
      <c r="I22" s="54"/>
      <c r="J22" s="19">
        <f t="shared" si="0"/>
        <v>56.58</v>
      </c>
    </row>
    <row r="23" ht="33" customHeight="1" spans="1:10">
      <c r="A23" s="11">
        <v>19</v>
      </c>
      <c r="B23" s="32" t="s">
        <v>330</v>
      </c>
      <c r="C23" s="35" t="s">
        <v>374</v>
      </c>
      <c r="D23" s="11" t="s">
        <v>332</v>
      </c>
      <c r="E23" s="19" t="s">
        <v>333</v>
      </c>
      <c r="F23" s="11" t="s">
        <v>375</v>
      </c>
      <c r="G23" s="35">
        <v>22.44</v>
      </c>
      <c r="H23" s="36" t="s">
        <v>88</v>
      </c>
      <c r="I23" s="19">
        <v>3334</v>
      </c>
      <c r="J23" s="19">
        <f t="shared" si="0"/>
        <v>44.88</v>
      </c>
    </row>
    <row r="24" ht="33" customHeight="1" spans="1:10">
      <c r="A24" s="11">
        <v>20</v>
      </c>
      <c r="B24" s="32" t="s">
        <v>330</v>
      </c>
      <c r="C24" s="35" t="s">
        <v>376</v>
      </c>
      <c r="D24" s="11" t="s">
        <v>332</v>
      </c>
      <c r="E24" s="19" t="s">
        <v>333</v>
      </c>
      <c r="F24" s="11" t="s">
        <v>377</v>
      </c>
      <c r="G24" s="35">
        <v>25.73</v>
      </c>
      <c r="H24" s="36" t="s">
        <v>88</v>
      </c>
      <c r="I24" s="19">
        <v>3180</v>
      </c>
      <c r="J24" s="19">
        <f t="shared" si="0"/>
        <v>51.46</v>
      </c>
    </row>
    <row r="25" ht="33" customHeight="1" spans="1:10">
      <c r="A25" s="11">
        <v>21</v>
      </c>
      <c r="B25" s="32" t="s">
        <v>330</v>
      </c>
      <c r="C25" s="35" t="s">
        <v>378</v>
      </c>
      <c r="D25" s="11" t="s">
        <v>332</v>
      </c>
      <c r="E25" s="19" t="s">
        <v>333</v>
      </c>
      <c r="F25" s="11" t="s">
        <v>379</v>
      </c>
      <c r="G25" s="35">
        <v>24.16</v>
      </c>
      <c r="H25" s="36" t="s">
        <v>88</v>
      </c>
      <c r="I25" s="55">
        <v>3200</v>
      </c>
      <c r="J25" s="19">
        <f t="shared" si="0"/>
        <v>48.32</v>
      </c>
    </row>
    <row r="26" ht="33" customHeight="1" spans="1:10">
      <c r="A26" s="11">
        <v>22</v>
      </c>
      <c r="B26" s="32" t="s">
        <v>330</v>
      </c>
      <c r="C26" s="35" t="s">
        <v>380</v>
      </c>
      <c r="D26" s="11" t="s">
        <v>332</v>
      </c>
      <c r="E26" s="19" t="s">
        <v>333</v>
      </c>
      <c r="F26" s="11" t="s">
        <v>381</v>
      </c>
      <c r="G26" s="35">
        <v>23.04</v>
      </c>
      <c r="H26" s="36" t="s">
        <v>88</v>
      </c>
      <c r="I26" s="19">
        <v>3127</v>
      </c>
      <c r="J26" s="19">
        <f t="shared" si="0"/>
        <v>46.08</v>
      </c>
    </row>
    <row r="27" ht="39" customHeight="1" spans="1:10">
      <c r="A27" s="11">
        <v>23</v>
      </c>
      <c r="B27" s="32" t="s">
        <v>330</v>
      </c>
      <c r="C27" s="35" t="s">
        <v>382</v>
      </c>
      <c r="D27" s="11" t="s">
        <v>332</v>
      </c>
      <c r="E27" s="19" t="s">
        <v>333</v>
      </c>
      <c r="F27" s="11" t="s">
        <v>383</v>
      </c>
      <c r="G27" s="35">
        <v>23.19</v>
      </c>
      <c r="H27" s="39" t="s">
        <v>88</v>
      </c>
      <c r="I27" s="19">
        <v>6648</v>
      </c>
      <c r="J27" s="19">
        <f t="shared" si="0"/>
        <v>46.38</v>
      </c>
    </row>
    <row r="28" ht="39" customHeight="1" spans="1:10">
      <c r="A28" s="11">
        <v>24</v>
      </c>
      <c r="B28" s="32" t="s">
        <v>330</v>
      </c>
      <c r="C28" s="35" t="s">
        <v>384</v>
      </c>
      <c r="D28" s="11" t="s">
        <v>332</v>
      </c>
      <c r="E28" s="19" t="s">
        <v>333</v>
      </c>
      <c r="F28" s="11" t="s">
        <v>385</v>
      </c>
      <c r="G28" s="35">
        <v>22.67</v>
      </c>
      <c r="H28" s="39"/>
      <c r="I28" s="19"/>
      <c r="J28" s="19">
        <f t="shared" si="0"/>
        <v>45.34</v>
      </c>
    </row>
    <row r="29" ht="39" customHeight="1" spans="1:11">
      <c r="A29" s="11">
        <v>25</v>
      </c>
      <c r="B29" s="32" t="s">
        <v>330</v>
      </c>
      <c r="C29" s="35" t="s">
        <v>386</v>
      </c>
      <c r="D29" s="11" t="s">
        <v>332</v>
      </c>
      <c r="E29" s="19" t="s">
        <v>333</v>
      </c>
      <c r="F29" s="11" t="s">
        <v>387</v>
      </c>
      <c r="G29" s="35">
        <v>23.36</v>
      </c>
      <c r="H29" s="11"/>
      <c r="I29" s="19"/>
      <c r="J29" s="56">
        <f>G29*2.85</f>
        <v>66.576</v>
      </c>
      <c r="K29" s="3"/>
    </row>
    <row r="30" ht="39" customHeight="1" spans="1:11">
      <c r="A30" s="11">
        <v>26</v>
      </c>
      <c r="B30" s="32" t="s">
        <v>330</v>
      </c>
      <c r="C30" s="35" t="s">
        <v>388</v>
      </c>
      <c r="D30" s="11" t="s">
        <v>332</v>
      </c>
      <c r="E30" s="19" t="s">
        <v>333</v>
      </c>
      <c r="F30" s="11" t="s">
        <v>389</v>
      </c>
      <c r="G30" s="35">
        <v>28.89</v>
      </c>
      <c r="H30" s="11"/>
      <c r="I30" s="19"/>
      <c r="J30" s="56">
        <f>G30*2.85</f>
        <v>82.3365</v>
      </c>
      <c r="K30" s="3"/>
    </row>
    <row r="31" ht="39" customHeight="1" spans="1:10">
      <c r="A31" s="11">
        <v>27</v>
      </c>
      <c r="B31" s="32" t="s">
        <v>330</v>
      </c>
      <c r="C31" s="40" t="s">
        <v>390</v>
      </c>
      <c r="D31" s="19" t="s">
        <v>332</v>
      </c>
      <c r="E31" s="19" t="s">
        <v>333</v>
      </c>
      <c r="F31" s="11" t="s">
        <v>391</v>
      </c>
      <c r="G31" s="19">
        <v>941.73</v>
      </c>
      <c r="H31" s="11" t="s">
        <v>392</v>
      </c>
      <c r="I31" s="19">
        <v>12100</v>
      </c>
      <c r="J31" s="56">
        <f>G31*0.55</f>
        <v>517.9515</v>
      </c>
    </row>
    <row r="32" ht="39" customHeight="1" spans="1:10">
      <c r="A32" s="11">
        <v>28</v>
      </c>
      <c r="B32" s="32" t="s">
        <v>330</v>
      </c>
      <c r="C32" s="41" t="s">
        <v>393</v>
      </c>
      <c r="D32" s="19" t="s">
        <v>332</v>
      </c>
      <c r="E32" s="19" t="s">
        <v>333</v>
      </c>
      <c r="F32" s="11" t="s">
        <v>394</v>
      </c>
      <c r="G32" s="42">
        <v>25.28</v>
      </c>
      <c r="H32" s="33" t="s">
        <v>174</v>
      </c>
      <c r="I32" s="53">
        <v>4800</v>
      </c>
      <c r="J32" s="56">
        <f>G32*1.85</f>
        <v>46.768</v>
      </c>
    </row>
    <row r="33" ht="39" customHeight="1" spans="1:10">
      <c r="A33" s="11">
        <v>29</v>
      </c>
      <c r="B33" s="32" t="s">
        <v>330</v>
      </c>
      <c r="C33" s="41" t="s">
        <v>395</v>
      </c>
      <c r="D33" s="19" t="s">
        <v>332</v>
      </c>
      <c r="E33" s="19" t="s">
        <v>333</v>
      </c>
      <c r="F33" s="11" t="s">
        <v>396</v>
      </c>
      <c r="G33" s="42">
        <v>33.37</v>
      </c>
      <c r="H33" s="34"/>
      <c r="I33" s="57"/>
      <c r="J33" s="56">
        <f t="shared" ref="J33:J40" si="1">G33*1.85</f>
        <v>61.7345</v>
      </c>
    </row>
    <row r="34" ht="39" customHeight="1" spans="1:10">
      <c r="A34" s="11">
        <v>30</v>
      </c>
      <c r="B34" s="32" t="s">
        <v>330</v>
      </c>
      <c r="C34" s="41" t="s">
        <v>397</v>
      </c>
      <c r="D34" s="19" t="s">
        <v>332</v>
      </c>
      <c r="E34" s="19" t="s">
        <v>333</v>
      </c>
      <c r="F34" s="11" t="s">
        <v>398</v>
      </c>
      <c r="G34" s="42">
        <v>17.12</v>
      </c>
      <c r="H34" s="34"/>
      <c r="I34" s="57"/>
      <c r="J34" s="56">
        <f t="shared" si="1"/>
        <v>31.672</v>
      </c>
    </row>
    <row r="35" ht="39" customHeight="1" spans="1:10">
      <c r="A35" s="11">
        <v>31</v>
      </c>
      <c r="B35" s="32" t="s">
        <v>330</v>
      </c>
      <c r="C35" s="41" t="s">
        <v>399</v>
      </c>
      <c r="D35" s="19" t="s">
        <v>332</v>
      </c>
      <c r="E35" s="19" t="s">
        <v>333</v>
      </c>
      <c r="F35" s="11" t="s">
        <v>400</v>
      </c>
      <c r="G35" s="42">
        <v>25.09</v>
      </c>
      <c r="H35" s="34"/>
      <c r="I35" s="57"/>
      <c r="J35" s="56">
        <f t="shared" si="1"/>
        <v>46.4165</v>
      </c>
    </row>
    <row r="36" ht="39" customHeight="1" spans="1:10">
      <c r="A36" s="11">
        <v>32</v>
      </c>
      <c r="B36" s="32" t="s">
        <v>330</v>
      </c>
      <c r="C36" s="41" t="s">
        <v>401</v>
      </c>
      <c r="D36" s="19" t="s">
        <v>332</v>
      </c>
      <c r="E36" s="19" t="s">
        <v>333</v>
      </c>
      <c r="F36" s="11" t="s">
        <v>402</v>
      </c>
      <c r="G36" s="42">
        <v>27.65</v>
      </c>
      <c r="H36" s="34"/>
      <c r="I36" s="57"/>
      <c r="J36" s="56">
        <f t="shared" si="1"/>
        <v>51.1525</v>
      </c>
    </row>
    <row r="37" ht="39" customHeight="1" spans="1:10">
      <c r="A37" s="11">
        <v>33</v>
      </c>
      <c r="B37" s="32" t="s">
        <v>330</v>
      </c>
      <c r="C37" s="41" t="s">
        <v>403</v>
      </c>
      <c r="D37" s="19" t="s">
        <v>332</v>
      </c>
      <c r="E37" s="19" t="s">
        <v>333</v>
      </c>
      <c r="F37" s="11" t="s">
        <v>404</v>
      </c>
      <c r="G37" s="42">
        <v>27.65</v>
      </c>
      <c r="H37" s="34"/>
      <c r="I37" s="57"/>
      <c r="J37" s="56">
        <f t="shared" si="1"/>
        <v>51.1525</v>
      </c>
    </row>
    <row r="38" ht="39" customHeight="1" spans="1:10">
      <c r="A38" s="11">
        <v>34</v>
      </c>
      <c r="B38" s="32" t="s">
        <v>330</v>
      </c>
      <c r="C38" s="41" t="s">
        <v>405</v>
      </c>
      <c r="D38" s="19" t="s">
        <v>332</v>
      </c>
      <c r="E38" s="19" t="s">
        <v>333</v>
      </c>
      <c r="F38" s="11" t="s">
        <v>406</v>
      </c>
      <c r="G38" s="42">
        <v>33.37</v>
      </c>
      <c r="H38" s="34"/>
      <c r="I38" s="57"/>
      <c r="J38" s="56">
        <f t="shared" si="1"/>
        <v>61.7345</v>
      </c>
    </row>
    <row r="39" ht="39" customHeight="1" spans="1:10">
      <c r="A39" s="11">
        <v>35</v>
      </c>
      <c r="B39" s="32" t="s">
        <v>330</v>
      </c>
      <c r="C39" s="41" t="s">
        <v>407</v>
      </c>
      <c r="D39" s="19" t="s">
        <v>332</v>
      </c>
      <c r="E39" s="19" t="s">
        <v>333</v>
      </c>
      <c r="F39" s="11" t="s">
        <v>408</v>
      </c>
      <c r="G39" s="42">
        <v>26.77</v>
      </c>
      <c r="H39" s="34"/>
      <c r="I39" s="57"/>
      <c r="J39" s="56">
        <f t="shared" si="1"/>
        <v>49.5245</v>
      </c>
    </row>
    <row r="40" ht="39" customHeight="1" spans="1:10">
      <c r="A40" s="11">
        <v>36</v>
      </c>
      <c r="B40" s="32" t="s">
        <v>330</v>
      </c>
      <c r="C40" s="41" t="s">
        <v>409</v>
      </c>
      <c r="D40" s="19" t="s">
        <v>332</v>
      </c>
      <c r="E40" s="19" t="s">
        <v>333</v>
      </c>
      <c r="F40" s="11" t="s">
        <v>410</v>
      </c>
      <c r="G40" s="42">
        <v>25.82</v>
      </c>
      <c r="H40" s="30"/>
      <c r="I40" s="54"/>
      <c r="J40" s="56">
        <f t="shared" si="1"/>
        <v>47.767</v>
      </c>
    </row>
    <row r="41" ht="39" customHeight="1" spans="1:10">
      <c r="A41" s="11">
        <v>37</v>
      </c>
      <c r="B41" s="32" t="s">
        <v>330</v>
      </c>
      <c r="C41" s="35" t="s">
        <v>411</v>
      </c>
      <c r="D41" s="19" t="s">
        <v>332</v>
      </c>
      <c r="E41" s="19" t="s">
        <v>333</v>
      </c>
      <c r="F41" s="19" t="s">
        <v>412</v>
      </c>
      <c r="G41" s="43">
        <v>29</v>
      </c>
      <c r="H41" s="11"/>
      <c r="I41" s="19"/>
      <c r="J41" s="56">
        <f t="shared" ref="J41:J46" si="2">G41*2.85</f>
        <v>82.65</v>
      </c>
    </row>
    <row r="42" ht="39" customHeight="1" spans="1:10">
      <c r="A42" s="11">
        <v>38</v>
      </c>
      <c r="B42" s="32" t="s">
        <v>330</v>
      </c>
      <c r="C42" s="19" t="s">
        <v>413</v>
      </c>
      <c r="D42" s="19" t="s">
        <v>332</v>
      </c>
      <c r="E42" s="19" t="s">
        <v>333</v>
      </c>
      <c r="F42" s="19" t="s">
        <v>414</v>
      </c>
      <c r="G42" s="19">
        <v>74.49</v>
      </c>
      <c r="H42" s="11" t="s">
        <v>209</v>
      </c>
      <c r="I42" s="19">
        <v>2500</v>
      </c>
      <c r="J42" s="56">
        <f t="shared" si="2"/>
        <v>212.2965</v>
      </c>
    </row>
    <row r="43" ht="39" customHeight="1" spans="1:10">
      <c r="A43" s="11">
        <v>39</v>
      </c>
      <c r="B43" s="32" t="s">
        <v>330</v>
      </c>
      <c r="C43" s="40" t="s">
        <v>415</v>
      </c>
      <c r="D43" s="19" t="s">
        <v>332</v>
      </c>
      <c r="E43" s="19" t="s">
        <v>333</v>
      </c>
      <c r="F43" s="11" t="s">
        <v>416</v>
      </c>
      <c r="G43" s="44">
        <v>29.66</v>
      </c>
      <c r="H43" s="11" t="s">
        <v>169</v>
      </c>
      <c r="I43" s="19">
        <v>2500</v>
      </c>
      <c r="J43" s="56">
        <f t="shared" si="2"/>
        <v>84.531</v>
      </c>
    </row>
    <row r="44" ht="39" customHeight="1" spans="1:10">
      <c r="A44" s="11">
        <v>40</v>
      </c>
      <c r="B44" s="32" t="s">
        <v>330</v>
      </c>
      <c r="C44" s="40" t="s">
        <v>415</v>
      </c>
      <c r="D44" s="19" t="s">
        <v>332</v>
      </c>
      <c r="E44" s="19" t="s">
        <v>333</v>
      </c>
      <c r="F44" s="11" t="s">
        <v>417</v>
      </c>
      <c r="G44" s="44">
        <v>17.63</v>
      </c>
      <c r="H44" s="11" t="s">
        <v>169</v>
      </c>
      <c r="I44" s="19">
        <v>1600</v>
      </c>
      <c r="J44" s="56">
        <f t="shared" si="2"/>
        <v>50.2455</v>
      </c>
    </row>
    <row r="45" ht="39" customHeight="1" spans="1:10">
      <c r="A45" s="11">
        <v>41</v>
      </c>
      <c r="B45" s="32" t="s">
        <v>330</v>
      </c>
      <c r="C45" s="40" t="s">
        <v>415</v>
      </c>
      <c r="D45" s="19" t="s">
        <v>332</v>
      </c>
      <c r="E45" s="19" t="s">
        <v>333</v>
      </c>
      <c r="F45" s="11" t="s">
        <v>418</v>
      </c>
      <c r="G45" s="44">
        <v>42.75</v>
      </c>
      <c r="H45" s="11" t="s">
        <v>19</v>
      </c>
      <c r="I45" s="19"/>
      <c r="J45" s="56">
        <f t="shared" si="2"/>
        <v>121.8375</v>
      </c>
    </row>
    <row r="46" ht="39" customHeight="1" spans="1:10">
      <c r="A46" s="11">
        <v>42</v>
      </c>
      <c r="B46" s="32" t="s">
        <v>330</v>
      </c>
      <c r="C46" s="40" t="s">
        <v>415</v>
      </c>
      <c r="D46" s="19" t="s">
        <v>332</v>
      </c>
      <c r="E46" s="19" t="s">
        <v>333</v>
      </c>
      <c r="F46" s="11" t="s">
        <v>419</v>
      </c>
      <c r="G46" s="44">
        <v>7.83</v>
      </c>
      <c r="H46" s="11" t="s">
        <v>169</v>
      </c>
      <c r="I46" s="19">
        <v>680</v>
      </c>
      <c r="J46" s="56">
        <f t="shared" si="2"/>
        <v>22.3155</v>
      </c>
    </row>
    <row r="47" ht="39" customHeight="1" spans="1:10">
      <c r="A47" s="11">
        <v>43</v>
      </c>
      <c r="B47" s="32" t="s">
        <v>330</v>
      </c>
      <c r="C47" s="35" t="s">
        <v>420</v>
      </c>
      <c r="D47" s="19" t="s">
        <v>332</v>
      </c>
      <c r="E47" s="19" t="s">
        <v>333</v>
      </c>
      <c r="F47" s="11" t="s">
        <v>421</v>
      </c>
      <c r="G47" s="35">
        <v>29.8</v>
      </c>
      <c r="H47" s="11"/>
      <c r="I47" s="19"/>
      <c r="J47" s="56">
        <f>G47*2.15</f>
        <v>64.07</v>
      </c>
    </row>
    <row r="48" ht="39" customHeight="1" spans="1:10">
      <c r="A48" s="11">
        <v>44</v>
      </c>
      <c r="B48" s="32" t="s">
        <v>330</v>
      </c>
      <c r="C48" s="35" t="s">
        <v>422</v>
      </c>
      <c r="D48" s="19" t="s">
        <v>332</v>
      </c>
      <c r="E48" s="19" t="s">
        <v>333</v>
      </c>
      <c r="F48" s="11" t="s">
        <v>423</v>
      </c>
      <c r="G48" s="35">
        <v>50.9</v>
      </c>
      <c r="H48" s="11"/>
      <c r="I48" s="19"/>
      <c r="J48" s="56">
        <f t="shared" ref="J48:J53" si="3">G48*2.15</f>
        <v>109.435</v>
      </c>
    </row>
    <row r="49" ht="39" customHeight="1" spans="1:10">
      <c r="A49" s="11">
        <v>45</v>
      </c>
      <c r="B49" s="32" t="s">
        <v>330</v>
      </c>
      <c r="C49" s="35" t="s">
        <v>424</v>
      </c>
      <c r="D49" s="19" t="s">
        <v>332</v>
      </c>
      <c r="E49" s="19" t="s">
        <v>333</v>
      </c>
      <c r="F49" s="11" t="s">
        <v>425</v>
      </c>
      <c r="G49" s="35">
        <v>25.53</v>
      </c>
      <c r="H49" s="11"/>
      <c r="I49" s="19"/>
      <c r="J49" s="56">
        <f t="shared" si="3"/>
        <v>54.8895</v>
      </c>
    </row>
    <row r="50" ht="39" customHeight="1" spans="1:10">
      <c r="A50" s="11">
        <v>46</v>
      </c>
      <c r="B50" s="32" t="s">
        <v>330</v>
      </c>
      <c r="C50" s="35" t="s">
        <v>426</v>
      </c>
      <c r="D50" s="19" t="s">
        <v>332</v>
      </c>
      <c r="E50" s="19" t="s">
        <v>333</v>
      </c>
      <c r="F50" s="11" t="s">
        <v>427</v>
      </c>
      <c r="G50" s="35">
        <v>30.61</v>
      </c>
      <c r="H50" s="11"/>
      <c r="I50" s="19"/>
      <c r="J50" s="56">
        <f t="shared" si="3"/>
        <v>65.8115</v>
      </c>
    </row>
    <row r="51" ht="39" customHeight="1" spans="1:10">
      <c r="A51" s="11">
        <v>47</v>
      </c>
      <c r="B51" s="32" t="s">
        <v>330</v>
      </c>
      <c r="C51" s="35" t="s">
        <v>428</v>
      </c>
      <c r="D51" s="19" t="s">
        <v>332</v>
      </c>
      <c r="E51" s="19" t="s">
        <v>333</v>
      </c>
      <c r="F51" s="11" t="s">
        <v>429</v>
      </c>
      <c r="G51" s="35">
        <v>28.39</v>
      </c>
      <c r="H51" s="11"/>
      <c r="I51" s="19"/>
      <c r="J51" s="56">
        <f t="shared" si="3"/>
        <v>61.0385</v>
      </c>
    </row>
    <row r="52" ht="39" customHeight="1" spans="1:10">
      <c r="A52" s="11">
        <v>48</v>
      </c>
      <c r="B52" s="32" t="s">
        <v>330</v>
      </c>
      <c r="C52" s="35" t="s">
        <v>430</v>
      </c>
      <c r="D52" s="19" t="s">
        <v>332</v>
      </c>
      <c r="E52" s="19" t="s">
        <v>333</v>
      </c>
      <c r="F52" s="11" t="s">
        <v>431</v>
      </c>
      <c r="G52" s="35">
        <v>50.06</v>
      </c>
      <c r="H52" s="11"/>
      <c r="I52" s="19"/>
      <c r="J52" s="56">
        <f t="shared" si="3"/>
        <v>107.629</v>
      </c>
    </row>
    <row r="53" ht="39" customHeight="1" spans="1:10">
      <c r="A53" s="11">
        <v>49</v>
      </c>
      <c r="B53" s="32" t="s">
        <v>330</v>
      </c>
      <c r="C53" s="40" t="s">
        <v>432</v>
      </c>
      <c r="D53" s="19" t="s">
        <v>332</v>
      </c>
      <c r="E53" s="19" t="s">
        <v>333</v>
      </c>
      <c r="F53" s="11" t="s">
        <v>433</v>
      </c>
      <c r="G53" s="45">
        <v>178.63</v>
      </c>
      <c r="H53" s="11"/>
      <c r="I53" s="19"/>
      <c r="J53" s="56">
        <f t="shared" si="3"/>
        <v>384.0545</v>
      </c>
    </row>
  </sheetData>
  <mergeCells count="11">
    <mergeCell ref="A1:J1"/>
    <mergeCell ref="A4:F4"/>
    <mergeCell ref="H9:H13"/>
    <mergeCell ref="H21:H22"/>
    <mergeCell ref="H27:H28"/>
    <mergeCell ref="H32:H40"/>
    <mergeCell ref="I9:I13"/>
    <mergeCell ref="I21:I22"/>
    <mergeCell ref="I27:I28"/>
    <mergeCell ref="I32:I40"/>
    <mergeCell ref="K29:K30"/>
  </mergeCells>
  <pageMargins left="0.700694444444445" right="0.700694444444445" top="0.751388888888889" bottom="0.751388888888889" header="0.297916666666667" footer="0.297916666666667"/>
  <pageSetup paperSize="9" scale="7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view="pageBreakPreview" zoomScale="115" zoomScaleNormal="85" zoomScaleSheetLayoutView="115" topLeftCell="A11" workbookViewId="0">
      <selection activeCell="K16" sqref="K16"/>
    </sheetView>
  </sheetViews>
  <sheetFormatPr defaultColWidth="9" defaultRowHeight="15.6"/>
  <cols>
    <col min="1" max="1" width="5.78703703703704" style="1" customWidth="1"/>
    <col min="2" max="2" width="11.4907407407407" customWidth="1"/>
    <col min="3" max="3" width="4.73148148148148" customWidth="1"/>
    <col min="4" max="4" width="13.9074074074074" customWidth="1"/>
    <col min="5" max="5" width="5.40740740740741" style="2" customWidth="1"/>
    <col min="6" max="6" width="16.5" style="3" hidden="1" customWidth="1"/>
    <col min="7" max="7" width="11.3796296296296" style="4" hidden="1" customWidth="1"/>
    <col min="8" max="8" width="19.8796296296296" hidden="1" customWidth="1"/>
    <col min="9" max="9" width="8.62962962962963" hidden="1" customWidth="1"/>
    <col min="10" max="10" width="2.12962962962963" hidden="1" customWidth="1"/>
    <col min="11" max="11" width="6.37037037037037" customWidth="1"/>
    <col min="12" max="12" width="14.6759259259259" customWidth="1"/>
    <col min="13" max="13" width="6.47222222222222" style="5" customWidth="1"/>
    <col min="14" max="14" width="5.99074074074074" customWidth="1"/>
    <col min="15" max="15" width="6.27777777777778" style="6" customWidth="1"/>
    <col min="16" max="16" width="8.39814814814815" style="2" customWidth="1"/>
    <col min="17" max="17" width="10" customWidth="1"/>
    <col min="18" max="18" width="17" customWidth="1"/>
    <col min="19" max="19" width="9.39814814814815" customWidth="1"/>
    <col min="20" max="20" width="21.1759259259259" customWidth="1"/>
    <col min="21" max="21" width="27.6388888888889" customWidth="1"/>
    <col min="26" max="26" width="12.6296296296296"/>
    <col min="27" max="27" width="15.6296296296296"/>
    <col min="28" max="28" width="12.6296296296296"/>
    <col min="29" max="29" width="15.6296296296296"/>
  </cols>
  <sheetData>
    <row r="1" customFormat="1" ht="33" customHeight="1" spans="1:16">
      <c r="A1" s="7" t="s">
        <v>434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7"/>
      <c r="N1" s="7"/>
      <c r="O1" s="18"/>
      <c r="P1" s="7"/>
    </row>
    <row r="2" ht="20" customHeight="1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7"/>
      <c r="N2" s="7"/>
      <c r="O2" s="18"/>
      <c r="P2" s="7"/>
    </row>
    <row r="3" ht="59" customHeight="1" spans="1:21">
      <c r="A3" s="8" t="s">
        <v>435</v>
      </c>
      <c r="B3" s="8" t="s">
        <v>436</v>
      </c>
      <c r="C3" s="8" t="s">
        <v>437</v>
      </c>
      <c r="D3" s="8" t="s">
        <v>438</v>
      </c>
      <c r="E3" s="8" t="s">
        <v>439</v>
      </c>
      <c r="F3" s="8" t="s">
        <v>8</v>
      </c>
      <c r="G3" s="8" t="s">
        <v>327</v>
      </c>
      <c r="H3" s="8" t="s">
        <v>328</v>
      </c>
      <c r="I3" s="8"/>
      <c r="J3" s="19"/>
      <c r="K3" s="8" t="s">
        <v>440</v>
      </c>
      <c r="L3" s="20" t="s">
        <v>8</v>
      </c>
      <c r="M3" s="21" t="s">
        <v>441</v>
      </c>
      <c r="N3" s="8" t="s">
        <v>442</v>
      </c>
      <c r="O3" s="22" t="s">
        <v>443</v>
      </c>
      <c r="P3" s="8" t="s">
        <v>444</v>
      </c>
      <c r="Q3" s="27"/>
      <c r="R3" s="27"/>
      <c r="S3" s="27"/>
      <c r="T3" s="4"/>
      <c r="U3" s="4"/>
    </row>
    <row r="4" customFormat="1" ht="52" customHeight="1" spans="1:16">
      <c r="A4" s="9" t="s">
        <v>445</v>
      </c>
      <c r="B4" s="10" t="s">
        <v>446</v>
      </c>
      <c r="C4" s="11" t="s">
        <v>447</v>
      </c>
      <c r="D4" s="11" t="s">
        <v>369</v>
      </c>
      <c r="E4" s="10">
        <v>22.59</v>
      </c>
      <c r="F4" s="11"/>
      <c r="G4" s="11"/>
      <c r="H4" s="11">
        <f t="shared" ref="H4:H9" si="0">E4*1.85</f>
        <v>41.7915</v>
      </c>
      <c r="I4" s="11">
        <f t="shared" ref="I4:I19" si="1">H4/E4</f>
        <v>1.85</v>
      </c>
      <c r="J4" s="11">
        <v>19.824880224682</v>
      </c>
      <c r="K4" s="11" t="s">
        <v>448</v>
      </c>
      <c r="L4" s="13" t="s">
        <v>88</v>
      </c>
      <c r="M4" s="23">
        <v>7</v>
      </c>
      <c r="N4" s="11">
        <v>3117</v>
      </c>
      <c r="O4" s="11">
        <v>29500</v>
      </c>
      <c r="P4" s="24">
        <f>O4*E4/10000</f>
        <v>66.6405</v>
      </c>
    </row>
    <row r="5" customFormat="1" ht="40" customHeight="1" spans="1:16">
      <c r="A5" s="9" t="s">
        <v>449</v>
      </c>
      <c r="B5" s="10" t="s">
        <v>450</v>
      </c>
      <c r="C5" s="11" t="s">
        <v>447</v>
      </c>
      <c r="D5" s="11" t="s">
        <v>371</v>
      </c>
      <c r="E5" s="10">
        <v>23.64</v>
      </c>
      <c r="F5" s="11"/>
      <c r="G5" s="11"/>
      <c r="H5" s="11">
        <f t="shared" si="0"/>
        <v>43.734</v>
      </c>
      <c r="I5" s="11">
        <f t="shared" si="1"/>
        <v>1.85</v>
      </c>
      <c r="J5" s="11">
        <v>19.824880224682</v>
      </c>
      <c r="K5" s="11" t="s">
        <v>448</v>
      </c>
      <c r="L5" s="13" t="s">
        <v>88</v>
      </c>
      <c r="M5" s="23">
        <v>7</v>
      </c>
      <c r="N5" s="11">
        <v>6750</v>
      </c>
      <c r="O5" s="11">
        <v>29500</v>
      </c>
      <c r="P5" s="24">
        <f>O5*E5/10000</f>
        <v>69.738</v>
      </c>
    </row>
    <row r="6" customFormat="1" ht="40" customHeight="1" spans="1:16">
      <c r="A6" s="9" t="s">
        <v>451</v>
      </c>
      <c r="B6" s="10" t="s">
        <v>452</v>
      </c>
      <c r="C6" s="11" t="s">
        <v>447</v>
      </c>
      <c r="D6" s="11" t="s">
        <v>373</v>
      </c>
      <c r="E6" s="10">
        <v>28.29</v>
      </c>
      <c r="F6" s="11"/>
      <c r="G6" s="11"/>
      <c r="H6" s="11">
        <f t="shared" si="0"/>
        <v>52.3365</v>
      </c>
      <c r="I6" s="11">
        <f t="shared" si="1"/>
        <v>1.85</v>
      </c>
      <c r="J6" s="11">
        <v>19.824880224682</v>
      </c>
      <c r="K6" s="11" t="s">
        <v>448</v>
      </c>
      <c r="L6" s="13" t="s">
        <v>88</v>
      </c>
      <c r="M6" s="23">
        <v>8</v>
      </c>
      <c r="N6" s="11"/>
      <c r="O6" s="11">
        <v>29500</v>
      </c>
      <c r="P6" s="24">
        <f t="shared" ref="P4:P22" si="2">O6*E6/10000</f>
        <v>83.4555</v>
      </c>
    </row>
    <row r="7" customFormat="1" ht="40" customHeight="1" spans="1:16">
      <c r="A7" s="9" t="s">
        <v>453</v>
      </c>
      <c r="B7" s="10" t="s">
        <v>454</v>
      </c>
      <c r="C7" s="11" t="s">
        <v>447</v>
      </c>
      <c r="D7" s="11" t="s">
        <v>375</v>
      </c>
      <c r="E7" s="10">
        <v>22.44</v>
      </c>
      <c r="F7" s="11"/>
      <c r="G7" s="11"/>
      <c r="H7" s="11">
        <f t="shared" si="0"/>
        <v>41.514</v>
      </c>
      <c r="I7" s="11">
        <f t="shared" si="1"/>
        <v>1.85</v>
      </c>
      <c r="J7" s="11">
        <v>19.824880224682</v>
      </c>
      <c r="K7" s="11" t="s">
        <v>448</v>
      </c>
      <c r="L7" s="13" t="s">
        <v>88</v>
      </c>
      <c r="M7" s="23">
        <v>7</v>
      </c>
      <c r="N7" s="11">
        <v>3334</v>
      </c>
      <c r="O7" s="11">
        <v>29500</v>
      </c>
      <c r="P7" s="24">
        <f t="shared" si="2"/>
        <v>66.198</v>
      </c>
    </row>
    <row r="8" customFormat="1" ht="40" customHeight="1" spans="1:16">
      <c r="A8" s="9" t="s">
        <v>455</v>
      </c>
      <c r="B8" s="10" t="s">
        <v>456</v>
      </c>
      <c r="C8" s="11" t="s">
        <v>447</v>
      </c>
      <c r="D8" s="11" t="s">
        <v>377</v>
      </c>
      <c r="E8" s="10">
        <v>25.73</v>
      </c>
      <c r="F8" s="11"/>
      <c r="G8" s="11"/>
      <c r="H8" s="11">
        <f t="shared" si="0"/>
        <v>47.6005</v>
      </c>
      <c r="I8" s="11">
        <f t="shared" si="1"/>
        <v>1.85</v>
      </c>
      <c r="J8" s="11">
        <v>19.824880224682</v>
      </c>
      <c r="K8" s="11" t="s">
        <v>448</v>
      </c>
      <c r="L8" s="13" t="s">
        <v>88</v>
      </c>
      <c r="M8" s="23">
        <v>8</v>
      </c>
      <c r="N8" s="11">
        <v>3180</v>
      </c>
      <c r="O8" s="11">
        <v>29500</v>
      </c>
      <c r="P8" s="24">
        <f t="shared" si="2"/>
        <v>75.9035</v>
      </c>
    </row>
    <row r="9" customFormat="1" ht="40" customHeight="1" spans="1:16">
      <c r="A9" s="9" t="s">
        <v>457</v>
      </c>
      <c r="B9" s="10" t="s">
        <v>458</v>
      </c>
      <c r="C9" s="11" t="s">
        <v>447</v>
      </c>
      <c r="D9" s="11" t="s">
        <v>379</v>
      </c>
      <c r="E9" s="10">
        <v>24.16</v>
      </c>
      <c r="F9" s="11"/>
      <c r="G9" s="11"/>
      <c r="H9" s="11">
        <f t="shared" si="0"/>
        <v>44.696</v>
      </c>
      <c r="I9" s="11">
        <f t="shared" si="1"/>
        <v>1.85</v>
      </c>
      <c r="J9" s="11">
        <v>19.824880224682</v>
      </c>
      <c r="K9" s="11" t="s">
        <v>448</v>
      </c>
      <c r="L9" s="13" t="s">
        <v>88</v>
      </c>
      <c r="M9" s="23">
        <v>7</v>
      </c>
      <c r="N9" s="11">
        <v>3200</v>
      </c>
      <c r="O9" s="11">
        <v>29500</v>
      </c>
      <c r="P9" s="24">
        <f t="shared" si="2"/>
        <v>71.272</v>
      </c>
    </row>
    <row r="10" customFormat="1" ht="40" customHeight="1" spans="1:16">
      <c r="A10" s="9" t="s">
        <v>459</v>
      </c>
      <c r="B10" s="10" t="s">
        <v>460</v>
      </c>
      <c r="C10" s="11" t="s">
        <v>447</v>
      </c>
      <c r="D10" s="11" t="s">
        <v>381</v>
      </c>
      <c r="E10" s="10">
        <v>23.04</v>
      </c>
      <c r="F10" s="11"/>
      <c r="G10" s="11"/>
      <c r="H10" s="11">
        <f>E10*2.85</f>
        <v>65.664</v>
      </c>
      <c r="I10" s="11">
        <f t="shared" si="1"/>
        <v>2.85</v>
      </c>
      <c r="J10" s="11"/>
      <c r="K10" s="11" t="s">
        <v>448</v>
      </c>
      <c r="L10" s="13" t="s">
        <v>88</v>
      </c>
      <c r="M10" s="23">
        <v>7</v>
      </c>
      <c r="N10" s="11">
        <v>3127</v>
      </c>
      <c r="O10" s="11">
        <v>29500</v>
      </c>
      <c r="P10" s="24">
        <f t="shared" si="2"/>
        <v>67.968</v>
      </c>
    </row>
    <row r="11" customFormat="1" ht="40" customHeight="1" spans="1:16">
      <c r="A11" s="9" t="s">
        <v>461</v>
      </c>
      <c r="B11" s="10" t="s">
        <v>462</v>
      </c>
      <c r="C11" s="11" t="s">
        <v>447</v>
      </c>
      <c r="D11" s="11" t="s">
        <v>463</v>
      </c>
      <c r="E11" s="10">
        <v>23.19</v>
      </c>
      <c r="F11" s="11" t="s">
        <v>169</v>
      </c>
      <c r="G11" s="11">
        <v>2500</v>
      </c>
      <c r="H11" s="11">
        <f>E11*2.85</f>
        <v>66.0915</v>
      </c>
      <c r="I11" s="11">
        <f t="shared" si="1"/>
        <v>2.85</v>
      </c>
      <c r="J11" s="11">
        <f t="shared" ref="J10:J12" si="3">G11/E11</f>
        <v>107.805088400172</v>
      </c>
      <c r="K11" s="11" t="s">
        <v>448</v>
      </c>
      <c r="L11" s="13" t="s">
        <v>88</v>
      </c>
      <c r="M11" s="23">
        <v>7</v>
      </c>
      <c r="N11" s="11">
        <v>6648</v>
      </c>
      <c r="O11" s="11">
        <v>29500</v>
      </c>
      <c r="P11" s="24">
        <f t="shared" si="2"/>
        <v>68.4105</v>
      </c>
    </row>
    <row r="12" customFormat="1" ht="40" customHeight="1" spans="1:16">
      <c r="A12" s="9" t="s">
        <v>464</v>
      </c>
      <c r="B12" s="10" t="s">
        <v>465</v>
      </c>
      <c r="C12" s="11" t="s">
        <v>447</v>
      </c>
      <c r="D12" s="11" t="s">
        <v>385</v>
      </c>
      <c r="E12" s="10">
        <v>22.67</v>
      </c>
      <c r="F12" s="11" t="s">
        <v>169</v>
      </c>
      <c r="G12" s="11">
        <v>1600</v>
      </c>
      <c r="H12" s="11">
        <f>E12*2.85</f>
        <v>64.6095</v>
      </c>
      <c r="I12" s="11">
        <f t="shared" si="1"/>
        <v>2.85</v>
      </c>
      <c r="J12" s="11">
        <f t="shared" si="3"/>
        <v>70.577856197618</v>
      </c>
      <c r="K12" s="11" t="s">
        <v>448</v>
      </c>
      <c r="L12" s="13" t="s">
        <v>88</v>
      </c>
      <c r="M12" s="23">
        <v>7</v>
      </c>
      <c r="N12" s="11"/>
      <c r="O12" s="11">
        <v>29500</v>
      </c>
      <c r="P12" s="24">
        <f t="shared" si="2"/>
        <v>66.8765</v>
      </c>
    </row>
    <row r="13" customFormat="1" ht="40" customHeight="1" spans="1:16">
      <c r="A13" s="9" t="s">
        <v>466</v>
      </c>
      <c r="B13" s="10" t="s">
        <v>467</v>
      </c>
      <c r="C13" s="11" t="s">
        <v>447</v>
      </c>
      <c r="D13" s="11" t="s">
        <v>468</v>
      </c>
      <c r="E13" s="10">
        <v>29.55</v>
      </c>
      <c r="F13" s="11" t="s">
        <v>19</v>
      </c>
      <c r="G13" s="11"/>
      <c r="H13" s="11">
        <f>E13*2.85</f>
        <v>84.2175</v>
      </c>
      <c r="I13" s="11">
        <f t="shared" si="1"/>
        <v>2.85</v>
      </c>
      <c r="J13" s="11"/>
      <c r="K13" s="11" t="s">
        <v>448</v>
      </c>
      <c r="L13" s="13" t="s">
        <v>469</v>
      </c>
      <c r="M13" s="23">
        <v>10</v>
      </c>
      <c r="N13" s="11">
        <v>7000</v>
      </c>
      <c r="O13" s="11">
        <v>33500</v>
      </c>
      <c r="P13" s="24">
        <f t="shared" si="2"/>
        <v>98.9925</v>
      </c>
    </row>
    <row r="14" customFormat="1" ht="40" customHeight="1" spans="1:16">
      <c r="A14" s="9" t="s">
        <v>470</v>
      </c>
      <c r="B14" s="10" t="s">
        <v>471</v>
      </c>
      <c r="C14" s="11" t="s">
        <v>447</v>
      </c>
      <c r="D14" s="11" t="s">
        <v>472</v>
      </c>
      <c r="E14" s="10">
        <v>29.55</v>
      </c>
      <c r="F14" s="11" t="s">
        <v>169</v>
      </c>
      <c r="G14" s="11">
        <v>680</v>
      </c>
      <c r="H14" s="11">
        <f>E14*2.85</f>
        <v>84.2175</v>
      </c>
      <c r="I14" s="11">
        <f t="shared" si="1"/>
        <v>2.85</v>
      </c>
      <c r="J14" s="11">
        <f>G14/E14</f>
        <v>23.0118443316413</v>
      </c>
      <c r="K14" s="11" t="s">
        <v>448</v>
      </c>
      <c r="L14" s="13" t="s">
        <v>473</v>
      </c>
      <c r="M14" s="23">
        <v>10</v>
      </c>
      <c r="N14" s="11">
        <v>7000</v>
      </c>
      <c r="O14" s="11">
        <v>33500</v>
      </c>
      <c r="P14" s="24">
        <f t="shared" si="2"/>
        <v>98.9925</v>
      </c>
    </row>
    <row r="15" customFormat="1" ht="53" customHeight="1" spans="1:16">
      <c r="A15" s="9" t="s">
        <v>474</v>
      </c>
      <c r="B15" s="10" t="s">
        <v>475</v>
      </c>
      <c r="C15" s="11" t="s">
        <v>447</v>
      </c>
      <c r="D15" s="11" t="s">
        <v>476</v>
      </c>
      <c r="E15" s="10">
        <v>27.74</v>
      </c>
      <c r="F15" s="11"/>
      <c r="G15" s="11"/>
      <c r="H15" s="11">
        <f>E15*2.15</f>
        <v>59.641</v>
      </c>
      <c r="I15" s="11">
        <f t="shared" si="1"/>
        <v>2.15</v>
      </c>
      <c r="J15" s="11"/>
      <c r="K15" s="11" t="s">
        <v>448</v>
      </c>
      <c r="L15" s="13" t="s">
        <v>477</v>
      </c>
      <c r="M15" s="23">
        <v>5</v>
      </c>
      <c r="N15" s="11">
        <v>2200</v>
      </c>
      <c r="O15" s="15">
        <v>14800</v>
      </c>
      <c r="P15" s="24">
        <f t="shared" si="2"/>
        <v>41.0552</v>
      </c>
    </row>
    <row r="16" customFormat="1" ht="40" customHeight="1" spans="1:16">
      <c r="A16" s="9" t="s">
        <v>478</v>
      </c>
      <c r="B16" s="11" t="s">
        <v>479</v>
      </c>
      <c r="C16" s="11" t="s">
        <v>480</v>
      </c>
      <c r="D16" s="12" t="s">
        <v>481</v>
      </c>
      <c r="E16" s="11">
        <v>87.2</v>
      </c>
      <c r="F16" s="11"/>
      <c r="G16" s="11"/>
      <c r="H16" s="11"/>
      <c r="I16" s="11"/>
      <c r="J16" s="11"/>
      <c r="K16" s="11"/>
      <c r="L16" s="25"/>
      <c r="M16" s="23">
        <v>4</v>
      </c>
      <c r="N16" s="11"/>
      <c r="O16" s="15">
        <v>4425</v>
      </c>
      <c r="P16" s="24">
        <f t="shared" si="2"/>
        <v>38.586</v>
      </c>
    </row>
    <row r="17" customFormat="1" ht="40" customHeight="1" spans="1:16">
      <c r="A17" s="9" t="s">
        <v>482</v>
      </c>
      <c r="B17" s="11" t="s">
        <v>483</v>
      </c>
      <c r="C17" s="11" t="s">
        <v>480</v>
      </c>
      <c r="D17" s="12" t="s">
        <v>484</v>
      </c>
      <c r="E17" s="11">
        <v>87.2</v>
      </c>
      <c r="F17" s="11"/>
      <c r="G17" s="11"/>
      <c r="H17" s="11"/>
      <c r="I17" s="11"/>
      <c r="J17" s="11"/>
      <c r="K17" s="11"/>
      <c r="L17" s="25"/>
      <c r="M17" s="23">
        <v>4</v>
      </c>
      <c r="N17" s="11"/>
      <c r="O17" s="15">
        <v>4425</v>
      </c>
      <c r="P17" s="24">
        <f t="shared" si="2"/>
        <v>38.586</v>
      </c>
    </row>
    <row r="18" customFormat="1" ht="40" customHeight="1" spans="1:16">
      <c r="A18" s="9" t="s">
        <v>485</v>
      </c>
      <c r="B18" s="11" t="s">
        <v>486</v>
      </c>
      <c r="C18" s="11" t="s">
        <v>480</v>
      </c>
      <c r="D18" s="12" t="s">
        <v>487</v>
      </c>
      <c r="E18" s="11">
        <v>114.21</v>
      </c>
      <c r="F18" s="11"/>
      <c r="G18" s="11"/>
      <c r="H18" s="11"/>
      <c r="I18" s="11"/>
      <c r="J18" s="11"/>
      <c r="K18" s="11"/>
      <c r="L18" s="25"/>
      <c r="M18" s="23">
        <v>5</v>
      </c>
      <c r="N18" s="11"/>
      <c r="O18" s="15">
        <v>4425</v>
      </c>
      <c r="P18" s="24">
        <f t="shared" si="2"/>
        <v>50.537925</v>
      </c>
    </row>
    <row r="19" customFormat="1" ht="44" customHeight="1" spans="1:16">
      <c r="A19" s="9" t="s">
        <v>488</v>
      </c>
      <c r="B19" s="13" t="s">
        <v>489</v>
      </c>
      <c r="C19" s="11" t="s">
        <v>447</v>
      </c>
      <c r="D19" s="11" t="s">
        <v>490</v>
      </c>
      <c r="E19" s="13">
        <v>22.05</v>
      </c>
      <c r="F19" s="11"/>
      <c r="G19" s="11"/>
      <c r="H19" s="11"/>
      <c r="I19" s="11"/>
      <c r="J19" s="11"/>
      <c r="K19" s="11" t="s">
        <v>448</v>
      </c>
      <c r="L19" s="26">
        <v>44926</v>
      </c>
      <c r="M19" s="23">
        <v>6</v>
      </c>
      <c r="N19" s="11">
        <v>12000</v>
      </c>
      <c r="O19" s="11">
        <v>28500</v>
      </c>
      <c r="P19" s="24">
        <f t="shared" si="2"/>
        <v>62.8425</v>
      </c>
    </row>
    <row r="20" ht="44" customHeight="1" spans="1:16">
      <c r="A20" s="9" t="s">
        <v>491</v>
      </c>
      <c r="B20" s="13" t="s">
        <v>492</v>
      </c>
      <c r="C20" s="11" t="s">
        <v>447</v>
      </c>
      <c r="D20" s="11" t="s">
        <v>493</v>
      </c>
      <c r="E20" s="13">
        <v>22.05</v>
      </c>
      <c r="F20" s="11"/>
      <c r="G20" s="11"/>
      <c r="H20" s="11">
        <f>E20*1.85</f>
        <v>40.7925</v>
      </c>
      <c r="I20" s="11">
        <f>H20/E20</f>
        <v>1.85</v>
      </c>
      <c r="J20" s="11">
        <v>19.824880224682</v>
      </c>
      <c r="K20" s="11" t="s">
        <v>448</v>
      </c>
      <c r="L20" s="26"/>
      <c r="M20" s="23">
        <v>6</v>
      </c>
      <c r="N20" s="11"/>
      <c r="O20" s="11">
        <v>28500</v>
      </c>
      <c r="P20" s="24">
        <f t="shared" si="2"/>
        <v>62.8425</v>
      </c>
    </row>
    <row r="21" ht="33" customHeight="1" spans="1:16">
      <c r="A21" s="9" t="s">
        <v>494</v>
      </c>
      <c r="B21" s="12"/>
      <c r="C21" s="14"/>
      <c r="D21" s="15"/>
      <c r="E21" s="16"/>
      <c r="F21" s="11"/>
      <c r="G21" s="11"/>
      <c r="H21" s="11"/>
      <c r="I21" s="11"/>
      <c r="J21" s="11"/>
      <c r="K21" s="11"/>
      <c r="L21" s="25"/>
      <c r="M21" s="23"/>
      <c r="N21" s="11"/>
      <c r="O21" s="15"/>
      <c r="P21" s="24">
        <v>1128.91</v>
      </c>
    </row>
  </sheetData>
  <mergeCells count="5">
    <mergeCell ref="L19:L20"/>
    <mergeCell ref="N5:N6"/>
    <mergeCell ref="N11:N12"/>
    <mergeCell ref="N19:N20"/>
    <mergeCell ref="A1:P2"/>
  </mergeCells>
  <pageMargins left="0.751388888888889" right="0.313888888888889" top="0.235416666666667" bottom="0.15625" header="0.196527777777778" footer="0.196527777777778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0" sqref="K20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1" sqref="$A11:$XFD12"/>
    </sheetView>
  </sheetViews>
  <sheetFormatPr defaultColWidth="9" defaultRowHeight="14.4"/>
  <cols>
    <col min="1" max="1" width="15.6296296296296" customWidth="1"/>
    <col min="2" max="2" width="11.75" customWidth="1"/>
    <col min="3" max="5" width="15.6296296296296" customWidth="1"/>
    <col min="6" max="6" width="12.3796296296296" customWidth="1"/>
    <col min="7" max="7" width="13.8796296296296" customWidth="1"/>
    <col min="8" max="10" width="15.6296296296296" customWidth="1"/>
  </cols>
  <sheetData>
    <row r="1" ht="22.2" spans="1:1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3"/>
    </row>
    <row r="2" ht="20.1" customHeight="1" spans="1:10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158</v>
      </c>
      <c r="J2" s="62" t="s">
        <v>10</v>
      </c>
    </row>
    <row r="3" ht="51" customHeight="1" spans="1:10">
      <c r="A3" s="15">
        <v>1</v>
      </c>
      <c r="B3" s="15" t="s">
        <v>159</v>
      </c>
      <c r="C3" s="66" t="s">
        <v>160</v>
      </c>
      <c r="D3" s="65">
        <v>13985809729</v>
      </c>
      <c r="E3" s="15" t="s">
        <v>161</v>
      </c>
      <c r="F3" s="15" t="s">
        <v>36</v>
      </c>
      <c r="G3" s="15" t="s">
        <v>162</v>
      </c>
      <c r="H3" s="15" t="s">
        <v>163</v>
      </c>
      <c r="I3" s="15">
        <v>2600</v>
      </c>
      <c r="J3" s="15"/>
    </row>
    <row r="4" ht="48.95" customHeight="1" spans="1:10">
      <c r="A4" s="15">
        <v>2</v>
      </c>
      <c r="B4" s="15" t="s">
        <v>164</v>
      </c>
      <c r="C4" s="66" t="s">
        <v>165</v>
      </c>
      <c r="D4" s="65">
        <v>15286600086</v>
      </c>
      <c r="E4" s="15" t="s">
        <v>166</v>
      </c>
      <c r="F4" s="15" t="s">
        <v>167</v>
      </c>
      <c r="G4" s="15" t="s">
        <v>168</v>
      </c>
      <c r="H4" s="15" t="s">
        <v>169</v>
      </c>
      <c r="I4" s="15">
        <v>1900</v>
      </c>
      <c r="J4" s="15"/>
    </row>
    <row r="5" ht="43.2" spans="1:10">
      <c r="A5" s="15">
        <v>3</v>
      </c>
      <c r="B5" s="15" t="s">
        <v>170</v>
      </c>
      <c r="C5" s="66" t="s">
        <v>171</v>
      </c>
      <c r="D5" s="15">
        <v>15186866068</v>
      </c>
      <c r="E5" s="15" t="s">
        <v>172</v>
      </c>
      <c r="F5" s="15" t="s">
        <v>173</v>
      </c>
      <c r="G5" s="15" t="s">
        <v>54</v>
      </c>
      <c r="H5" s="15" t="s">
        <v>174</v>
      </c>
      <c r="I5" s="15">
        <v>1500</v>
      </c>
      <c r="J5" s="15"/>
    </row>
    <row r="6" ht="43.2" spans="1:10">
      <c r="A6" s="15">
        <v>4</v>
      </c>
      <c r="B6" s="15" t="s">
        <v>175</v>
      </c>
      <c r="C6" s="66" t="s">
        <v>176</v>
      </c>
      <c r="D6" s="15">
        <v>15985557477</v>
      </c>
      <c r="E6" s="15" t="s">
        <v>177</v>
      </c>
      <c r="F6" s="15"/>
      <c r="G6" s="15" t="s">
        <v>178</v>
      </c>
      <c r="H6" s="15" t="s">
        <v>169</v>
      </c>
      <c r="I6" s="15">
        <v>600</v>
      </c>
      <c r="J6" s="15"/>
    </row>
    <row r="7" ht="36" customHeight="1" spans="1:10">
      <c r="A7" s="15">
        <v>5</v>
      </c>
      <c r="B7" s="15" t="s">
        <v>179</v>
      </c>
      <c r="C7" s="66" t="s">
        <v>180</v>
      </c>
      <c r="D7" s="15">
        <v>18984615223</v>
      </c>
      <c r="E7" s="15" t="s">
        <v>181</v>
      </c>
      <c r="F7" s="15" t="s">
        <v>182</v>
      </c>
      <c r="G7" s="15" t="s">
        <v>183</v>
      </c>
      <c r="H7" s="15" t="s">
        <v>184</v>
      </c>
      <c r="I7" s="15">
        <v>5000</v>
      </c>
      <c r="J7" s="15"/>
    </row>
    <row r="8" ht="43.2" spans="1:10">
      <c r="A8" s="15">
        <v>6</v>
      </c>
      <c r="B8" s="15" t="s">
        <v>185</v>
      </c>
      <c r="C8" s="66" t="s">
        <v>186</v>
      </c>
      <c r="D8" s="15">
        <v>18385765224</v>
      </c>
      <c r="E8" s="15" t="s">
        <v>187</v>
      </c>
      <c r="F8" s="15" t="s">
        <v>188</v>
      </c>
      <c r="G8" s="15" t="s">
        <v>45</v>
      </c>
      <c r="H8" s="15" t="s">
        <v>174</v>
      </c>
      <c r="I8" s="15">
        <v>4500</v>
      </c>
      <c r="J8" s="15"/>
    </row>
    <row r="9" ht="43.2" spans="1:10">
      <c r="A9" s="15">
        <v>7</v>
      </c>
      <c r="B9" s="15"/>
      <c r="C9" s="15"/>
      <c r="D9" s="15"/>
      <c r="E9" s="15" t="s">
        <v>189</v>
      </c>
      <c r="F9" s="15" t="s">
        <v>190</v>
      </c>
      <c r="G9" s="15"/>
      <c r="H9" s="15"/>
      <c r="I9" s="15"/>
      <c r="J9" s="15" t="s">
        <v>19</v>
      </c>
    </row>
    <row r="10" ht="43.2" spans="1:10">
      <c r="A10" s="15">
        <v>8</v>
      </c>
      <c r="B10" s="15" t="s">
        <v>191</v>
      </c>
      <c r="C10" s="66" t="s">
        <v>192</v>
      </c>
      <c r="D10" s="15">
        <v>13688552660</v>
      </c>
      <c r="E10" s="15" t="s">
        <v>193</v>
      </c>
      <c r="F10" s="15" t="s">
        <v>167</v>
      </c>
      <c r="G10" s="15" t="s">
        <v>194</v>
      </c>
      <c r="H10" s="15" t="s">
        <v>169</v>
      </c>
      <c r="I10" s="15">
        <v>2000</v>
      </c>
      <c r="J10" s="15"/>
    </row>
    <row r="11" ht="43.2" spans="1:10">
      <c r="A11" s="15">
        <v>9</v>
      </c>
      <c r="B11" s="15" t="s">
        <v>195</v>
      </c>
      <c r="C11" s="66" t="s">
        <v>196</v>
      </c>
      <c r="D11" s="15">
        <v>15885813988</v>
      </c>
      <c r="E11" s="15" t="s">
        <v>193</v>
      </c>
      <c r="F11" s="15" t="s">
        <v>197</v>
      </c>
      <c r="G11" s="15" t="s">
        <v>37</v>
      </c>
      <c r="H11" s="15" t="s">
        <v>169</v>
      </c>
      <c r="I11" s="15">
        <v>2700</v>
      </c>
      <c r="J11" s="15"/>
    </row>
    <row r="12" ht="28.8" spans="1:10">
      <c r="A12" s="15">
        <v>10</v>
      </c>
      <c r="B12" s="15"/>
      <c r="C12" s="15"/>
      <c r="D12" s="15"/>
      <c r="E12" s="15" t="s">
        <v>198</v>
      </c>
      <c r="F12" s="15" t="s">
        <v>199</v>
      </c>
      <c r="G12" s="15"/>
      <c r="H12" s="15"/>
      <c r="I12" s="15"/>
      <c r="J12" s="15" t="s">
        <v>19</v>
      </c>
    </row>
    <row r="13" ht="43.2" spans="1:10">
      <c r="A13" s="15">
        <v>11</v>
      </c>
      <c r="B13" s="15" t="s">
        <v>200</v>
      </c>
      <c r="C13" s="66" t="s">
        <v>201</v>
      </c>
      <c r="D13" s="15">
        <v>18286583995</v>
      </c>
      <c r="E13" s="15" t="s">
        <v>193</v>
      </c>
      <c r="F13" s="15" t="s">
        <v>202</v>
      </c>
      <c r="G13" s="15" t="s">
        <v>203</v>
      </c>
      <c r="H13" s="15" t="s">
        <v>169</v>
      </c>
      <c r="I13" s="15">
        <v>1000</v>
      </c>
      <c r="J13" s="15"/>
    </row>
    <row r="14" ht="43.2" spans="1:10">
      <c r="A14" s="15">
        <v>12</v>
      </c>
      <c r="B14" s="15" t="s">
        <v>204</v>
      </c>
      <c r="C14" s="66" t="s">
        <v>205</v>
      </c>
      <c r="D14" s="15">
        <v>18785562821</v>
      </c>
      <c r="E14" s="15" t="s">
        <v>206</v>
      </c>
      <c r="F14" s="15" t="s">
        <v>207</v>
      </c>
      <c r="G14" s="15" t="s">
        <v>208</v>
      </c>
      <c r="H14" s="15" t="s">
        <v>209</v>
      </c>
      <c r="I14" s="15">
        <v>1100</v>
      </c>
      <c r="J14" s="15"/>
    </row>
    <row r="15" ht="43.2" spans="1:10">
      <c r="A15" s="15">
        <v>13</v>
      </c>
      <c r="B15" s="15" t="s">
        <v>210</v>
      </c>
      <c r="C15" s="66" t="s">
        <v>211</v>
      </c>
      <c r="D15" s="15">
        <v>18985803655</v>
      </c>
      <c r="E15" s="15" t="s">
        <v>212</v>
      </c>
      <c r="F15" s="15" t="s">
        <v>197</v>
      </c>
      <c r="G15" s="15" t="s">
        <v>213</v>
      </c>
      <c r="H15" s="15" t="s">
        <v>163</v>
      </c>
      <c r="I15" s="15">
        <v>1600</v>
      </c>
      <c r="J15" s="15"/>
    </row>
    <row r="16" ht="43.2" spans="1:10">
      <c r="A16" s="15">
        <v>14</v>
      </c>
      <c r="B16" s="15" t="s">
        <v>214</v>
      </c>
      <c r="C16" s="15"/>
      <c r="D16" s="65">
        <v>15085271325</v>
      </c>
      <c r="E16" s="15" t="s">
        <v>215</v>
      </c>
      <c r="F16" s="15" t="s">
        <v>216</v>
      </c>
      <c r="G16" s="15" t="s">
        <v>217</v>
      </c>
      <c r="H16" s="15" t="s">
        <v>169</v>
      </c>
      <c r="I16" s="15">
        <v>2000</v>
      </c>
      <c r="J16" s="15"/>
    </row>
    <row r="17" ht="43.2" spans="1:10">
      <c r="A17" s="15">
        <v>15</v>
      </c>
      <c r="B17" s="15" t="s">
        <v>218</v>
      </c>
      <c r="C17" s="66" t="s">
        <v>219</v>
      </c>
      <c r="D17" s="65">
        <v>18984615620</v>
      </c>
      <c r="E17" s="15" t="s">
        <v>161</v>
      </c>
      <c r="F17" s="15" t="s">
        <v>220</v>
      </c>
      <c r="G17" s="15" t="s">
        <v>221</v>
      </c>
      <c r="H17" s="15" t="s">
        <v>169</v>
      </c>
      <c r="I17" s="15">
        <v>1000</v>
      </c>
      <c r="J17" s="15"/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1" sqref="$A11:$XFD12"/>
    </sheetView>
  </sheetViews>
  <sheetFormatPr defaultColWidth="9" defaultRowHeight="14.4" outlineLevelRow="2"/>
  <cols>
    <col min="1" max="1" width="9.87962962962963" customWidth="1"/>
    <col min="2" max="2" width="15.6296296296296" customWidth="1"/>
    <col min="3" max="3" width="12.5" customWidth="1"/>
    <col min="4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ht="36.95" customHeight="1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74.1" customHeight="1" spans="1:9">
      <c r="A3" s="15">
        <v>1</v>
      </c>
      <c r="B3" s="15" t="s">
        <v>222</v>
      </c>
      <c r="C3" s="15"/>
      <c r="D3" s="15"/>
      <c r="E3" s="15" t="s">
        <v>223</v>
      </c>
      <c r="F3" s="15"/>
      <c r="G3" s="15" t="s">
        <v>224</v>
      </c>
      <c r="H3" s="15" t="s">
        <v>225</v>
      </c>
      <c r="I3" s="15" t="s">
        <v>19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1" sqref="$A11:$XFD12"/>
    </sheetView>
  </sheetViews>
  <sheetFormatPr defaultColWidth="9" defaultRowHeight="14.4" outlineLevelRow="4"/>
  <cols>
    <col min="1" max="1" width="9.5" customWidth="1"/>
    <col min="2" max="5" width="15.6296296296296" customWidth="1"/>
    <col min="6" max="6" width="13" customWidth="1"/>
    <col min="7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36" customHeight="1" spans="1:9">
      <c r="A3" s="15">
        <v>1</v>
      </c>
      <c r="B3" s="15" t="s">
        <v>226</v>
      </c>
      <c r="C3" s="66" t="s">
        <v>227</v>
      </c>
      <c r="D3" s="15">
        <v>15772558673</v>
      </c>
      <c r="E3" s="15" t="s">
        <v>228</v>
      </c>
      <c r="F3" s="15"/>
      <c r="G3" s="15" t="s">
        <v>229</v>
      </c>
      <c r="H3" s="15" t="s">
        <v>230</v>
      </c>
      <c r="I3" s="15"/>
    </row>
    <row r="4" ht="43.2" spans="1:9">
      <c r="A4" s="15">
        <v>2</v>
      </c>
      <c r="B4" s="15" t="s">
        <v>231</v>
      </c>
      <c r="C4" s="66" t="s">
        <v>232</v>
      </c>
      <c r="D4" s="15">
        <v>13885574225</v>
      </c>
      <c r="E4" s="15" t="s">
        <v>233</v>
      </c>
      <c r="F4" s="15"/>
      <c r="G4" s="15" t="s">
        <v>234</v>
      </c>
      <c r="H4" s="15" t="s">
        <v>209</v>
      </c>
      <c r="I4" s="15"/>
    </row>
    <row r="5" ht="43.2" spans="1:9">
      <c r="A5" s="15">
        <v>3</v>
      </c>
      <c r="B5" s="15" t="s">
        <v>235</v>
      </c>
      <c r="C5" s="66" t="s">
        <v>236</v>
      </c>
      <c r="D5" s="15">
        <v>15185595477</v>
      </c>
      <c r="E5" s="15" t="s">
        <v>237</v>
      </c>
      <c r="F5" s="15"/>
      <c r="G5" s="15" t="s">
        <v>37</v>
      </c>
      <c r="H5" s="15" t="s">
        <v>209</v>
      </c>
      <c r="I5" s="1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A11" sqref="$A11:$XFD12"/>
    </sheetView>
  </sheetViews>
  <sheetFormatPr defaultColWidth="9" defaultRowHeight="35.1" customHeight="1"/>
  <cols>
    <col min="1" max="1" width="5.12962962962963" style="3" customWidth="1"/>
    <col min="2" max="4" width="15" style="3" customWidth="1"/>
    <col min="5" max="5" width="30.75" style="3" customWidth="1"/>
    <col min="6" max="7" width="15" style="3" customWidth="1"/>
    <col min="8" max="9" width="18.8796296296296" style="3" customWidth="1"/>
    <col min="10" max="16384" width="9" style="3"/>
  </cols>
  <sheetData>
    <row r="1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customHeight="1" spans="1:10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</row>
    <row r="3" customHeight="1" spans="1:10">
      <c r="A3" s="15">
        <v>1</v>
      </c>
      <c r="B3" s="15" t="s">
        <v>11</v>
      </c>
      <c r="C3" s="66" t="s">
        <v>12</v>
      </c>
      <c r="D3" s="15">
        <v>13885599970</v>
      </c>
      <c r="E3" s="15" t="s">
        <v>13</v>
      </c>
      <c r="F3" s="15" t="s">
        <v>14</v>
      </c>
      <c r="G3" s="15" t="s">
        <v>15</v>
      </c>
      <c r="H3" s="15" t="s">
        <v>16</v>
      </c>
      <c r="I3" s="15">
        <v>1500</v>
      </c>
      <c r="J3" s="15"/>
    </row>
    <row r="4" customHeight="1" spans="1:10">
      <c r="A4" s="15">
        <v>2</v>
      </c>
      <c r="B4" s="15"/>
      <c r="C4" s="15"/>
      <c r="D4" s="15"/>
      <c r="E4" s="15" t="s">
        <v>17</v>
      </c>
      <c r="F4" s="15" t="s">
        <v>18</v>
      </c>
      <c r="G4" s="15"/>
      <c r="H4" s="15"/>
      <c r="I4" s="15"/>
      <c r="J4" s="15" t="s">
        <v>19</v>
      </c>
    </row>
    <row r="5" customHeight="1" spans="1:10">
      <c r="A5" s="15">
        <v>3</v>
      </c>
      <c r="B5" s="15" t="s">
        <v>20</v>
      </c>
      <c r="C5" s="66" t="s">
        <v>21</v>
      </c>
      <c r="D5" s="15">
        <v>13885562634</v>
      </c>
      <c r="E5" s="15" t="s">
        <v>22</v>
      </c>
      <c r="F5" s="15" t="s">
        <v>23</v>
      </c>
      <c r="G5" s="15" t="s">
        <v>24</v>
      </c>
      <c r="H5" s="15" t="s">
        <v>25</v>
      </c>
      <c r="I5" s="15">
        <v>4000</v>
      </c>
      <c r="J5" s="15"/>
    </row>
    <row r="6" customHeight="1" spans="1:10">
      <c r="A6" s="15">
        <v>4</v>
      </c>
      <c r="B6" s="15" t="s">
        <v>26</v>
      </c>
      <c r="C6" s="66" t="s">
        <v>27</v>
      </c>
      <c r="D6" s="15">
        <v>18285227022</v>
      </c>
      <c r="E6" s="15" t="s">
        <v>28</v>
      </c>
      <c r="F6" s="15" t="s">
        <v>29</v>
      </c>
      <c r="G6" s="15" t="s">
        <v>30</v>
      </c>
      <c r="H6" s="15" t="s">
        <v>31</v>
      </c>
      <c r="I6" s="15">
        <v>2400</v>
      </c>
      <c r="J6" s="15" t="s">
        <v>32</v>
      </c>
    </row>
    <row r="7" customHeight="1" spans="1:10">
      <c r="A7" s="15">
        <v>5</v>
      </c>
      <c r="B7" s="15" t="s">
        <v>33</v>
      </c>
      <c r="C7" s="66" t="s">
        <v>34</v>
      </c>
      <c r="D7" s="15">
        <v>13985299800</v>
      </c>
      <c r="E7" s="15" t="s">
        <v>35</v>
      </c>
      <c r="F7" s="15" t="s">
        <v>36</v>
      </c>
      <c r="G7" s="15" t="s">
        <v>37</v>
      </c>
      <c r="H7" s="15" t="s">
        <v>38</v>
      </c>
      <c r="I7" s="15">
        <v>2500</v>
      </c>
      <c r="J7" s="15"/>
    </row>
    <row r="8" customHeight="1" spans="1:10">
      <c r="A8" s="15">
        <v>6</v>
      </c>
      <c r="B8" s="15" t="s">
        <v>39</v>
      </c>
      <c r="C8" s="66" t="s">
        <v>40</v>
      </c>
      <c r="D8" s="15">
        <v>18785566187</v>
      </c>
      <c r="E8" s="15" t="s">
        <v>35</v>
      </c>
      <c r="F8" s="15" t="s">
        <v>41</v>
      </c>
      <c r="G8" s="15" t="s">
        <v>42</v>
      </c>
      <c r="H8" s="15"/>
      <c r="I8" s="15"/>
      <c r="J8" s="15" t="s">
        <v>19</v>
      </c>
    </row>
    <row r="9" customHeight="1" spans="1:10">
      <c r="A9" s="15">
        <v>7</v>
      </c>
      <c r="B9" s="15" t="s">
        <v>43</v>
      </c>
      <c r="C9" s="66" t="s">
        <v>44</v>
      </c>
      <c r="D9" s="15">
        <v>13885570084</v>
      </c>
      <c r="E9" s="15" t="s">
        <v>35</v>
      </c>
      <c r="F9" s="15" t="s">
        <v>41</v>
      </c>
      <c r="G9" s="15" t="s">
        <v>45</v>
      </c>
      <c r="H9" s="15" t="s">
        <v>38</v>
      </c>
      <c r="I9" s="15">
        <v>2500</v>
      </c>
      <c r="J9" s="15"/>
    </row>
    <row r="10" customHeight="1" spans="1:10">
      <c r="A10" s="15">
        <v>8</v>
      </c>
      <c r="B10" s="15" t="s">
        <v>46</v>
      </c>
      <c r="C10" s="66" t="s">
        <v>47</v>
      </c>
      <c r="D10" s="15">
        <v>18685576406</v>
      </c>
      <c r="E10" s="15" t="s">
        <v>35</v>
      </c>
      <c r="F10" s="15" t="s">
        <v>48</v>
      </c>
      <c r="G10" s="15" t="s">
        <v>49</v>
      </c>
      <c r="H10" s="15" t="s">
        <v>38</v>
      </c>
      <c r="I10" s="15"/>
      <c r="J10" s="15"/>
    </row>
    <row r="11" customHeight="1" spans="1:10">
      <c r="A11" s="15">
        <v>9</v>
      </c>
      <c r="B11" s="15" t="s">
        <v>50</v>
      </c>
      <c r="C11" s="66" t="s">
        <v>51</v>
      </c>
      <c r="D11" s="15">
        <v>13985807255</v>
      </c>
      <c r="E11" s="15" t="s">
        <v>52</v>
      </c>
      <c r="F11" s="15" t="s">
        <v>53</v>
      </c>
      <c r="G11" s="15" t="s">
        <v>54</v>
      </c>
      <c r="H11" s="15" t="s">
        <v>55</v>
      </c>
      <c r="I11" s="15"/>
      <c r="J11" s="15"/>
    </row>
    <row r="12" customHeight="1" spans="1:10">
      <c r="A12" s="15">
        <v>10</v>
      </c>
      <c r="B12" s="15" t="s">
        <v>56</v>
      </c>
      <c r="C12" s="66" t="s">
        <v>57</v>
      </c>
      <c r="D12" s="15">
        <v>13595509537</v>
      </c>
      <c r="E12" s="15" t="s">
        <v>58</v>
      </c>
      <c r="F12" s="15" t="s">
        <v>59</v>
      </c>
      <c r="G12" s="15" t="s">
        <v>54</v>
      </c>
      <c r="H12" s="15" t="s">
        <v>25</v>
      </c>
      <c r="I12" s="15"/>
      <c r="J12" s="15"/>
    </row>
    <row r="13" customHeight="1" spans="1:10">
      <c r="A13" s="15">
        <v>11</v>
      </c>
      <c r="B13" s="15"/>
      <c r="C13" s="15"/>
      <c r="D13" s="15"/>
      <c r="E13" s="15" t="s">
        <v>60</v>
      </c>
      <c r="F13" s="15" t="s">
        <v>61</v>
      </c>
      <c r="G13" s="15"/>
      <c r="H13" s="15"/>
      <c r="I13" s="15"/>
      <c r="J13" s="15" t="s">
        <v>19</v>
      </c>
    </row>
    <row r="14" customHeight="1" spans="1:10">
      <c r="A14" s="15">
        <v>12</v>
      </c>
      <c r="B14" s="15" t="s">
        <v>62</v>
      </c>
      <c r="C14" s="66" t="s">
        <v>63</v>
      </c>
      <c r="D14" s="15">
        <v>13885526038</v>
      </c>
      <c r="E14" s="15" t="s">
        <v>64</v>
      </c>
      <c r="F14" s="15" t="s">
        <v>65</v>
      </c>
      <c r="G14" s="15" t="s">
        <v>66</v>
      </c>
      <c r="H14" s="15" t="s">
        <v>55</v>
      </c>
      <c r="I14" s="15">
        <v>13500</v>
      </c>
      <c r="J14" s="15"/>
    </row>
    <row r="15" customHeight="1" spans="1:10">
      <c r="A15" s="15">
        <v>13</v>
      </c>
      <c r="B15" s="15" t="s">
        <v>67</v>
      </c>
      <c r="C15" s="66" t="s">
        <v>68</v>
      </c>
      <c r="D15" s="15">
        <v>15085219729</v>
      </c>
      <c r="E15" s="15" t="s">
        <v>69</v>
      </c>
      <c r="F15" s="15" t="s">
        <v>70</v>
      </c>
      <c r="G15" s="15" t="s">
        <v>71</v>
      </c>
      <c r="H15" s="15" t="s">
        <v>72</v>
      </c>
      <c r="I15" s="15">
        <v>7000</v>
      </c>
      <c r="J15" s="15"/>
    </row>
    <row r="16" customHeight="1" spans="1:10">
      <c r="A16" s="15">
        <v>14</v>
      </c>
      <c r="B16" s="15" t="s">
        <v>73</v>
      </c>
      <c r="C16" s="66" t="s">
        <v>74</v>
      </c>
      <c r="D16" s="15">
        <v>17822843283</v>
      </c>
      <c r="E16" s="15" t="s">
        <v>69</v>
      </c>
      <c r="F16" s="15" t="s">
        <v>75</v>
      </c>
      <c r="G16" s="15" t="s">
        <v>71</v>
      </c>
      <c r="H16" s="15" t="s">
        <v>76</v>
      </c>
      <c r="I16" s="15">
        <v>7000</v>
      </c>
      <c r="J16" s="15"/>
    </row>
    <row r="17" customHeight="1" spans="1:10">
      <c r="A17" s="15">
        <v>15</v>
      </c>
      <c r="B17" s="15"/>
      <c r="C17" s="15"/>
      <c r="D17" s="15"/>
      <c r="E17" s="15" t="s">
        <v>69</v>
      </c>
      <c r="F17" s="15" t="s">
        <v>18</v>
      </c>
      <c r="G17" s="15"/>
      <c r="H17" s="15"/>
      <c r="I17" s="15"/>
      <c r="J17" s="15" t="s">
        <v>19</v>
      </c>
    </row>
    <row r="18" customHeight="1" spans="1:10">
      <c r="A18" s="15">
        <v>16</v>
      </c>
      <c r="B18" s="15" t="s">
        <v>77</v>
      </c>
      <c r="C18" s="66" t="s">
        <v>78</v>
      </c>
      <c r="D18" s="15">
        <v>13595519620</v>
      </c>
      <c r="E18" s="15" t="s">
        <v>79</v>
      </c>
      <c r="F18" s="15" t="s">
        <v>80</v>
      </c>
      <c r="G18" s="15" t="s">
        <v>81</v>
      </c>
      <c r="H18" s="15" t="s">
        <v>82</v>
      </c>
      <c r="I18" s="15">
        <v>600</v>
      </c>
      <c r="J18" s="15"/>
    </row>
    <row r="19" customHeight="1" spans="1:10">
      <c r="A19" s="15">
        <v>17</v>
      </c>
      <c r="B19" s="15" t="s">
        <v>83</v>
      </c>
      <c r="C19" s="66" t="s">
        <v>84</v>
      </c>
      <c r="D19" s="15">
        <v>15121444496</v>
      </c>
      <c r="E19" s="15" t="s">
        <v>85</v>
      </c>
      <c r="F19" s="15" t="s">
        <v>86</v>
      </c>
      <c r="G19" s="15" t="s">
        <v>87</v>
      </c>
      <c r="H19" s="15" t="s">
        <v>88</v>
      </c>
      <c r="I19" s="15">
        <v>1736</v>
      </c>
      <c r="J19" s="15" t="s">
        <v>89</v>
      </c>
    </row>
    <row r="20" customHeight="1" spans="1:10">
      <c r="A20" s="15">
        <v>18</v>
      </c>
      <c r="B20" s="15" t="s">
        <v>90</v>
      </c>
      <c r="C20" s="66" t="s">
        <v>91</v>
      </c>
      <c r="D20" s="15">
        <v>18212336637</v>
      </c>
      <c r="E20" s="15" t="s">
        <v>92</v>
      </c>
      <c r="F20" s="15" t="s">
        <v>93</v>
      </c>
      <c r="G20" s="15" t="s">
        <v>94</v>
      </c>
      <c r="H20" s="15" t="s">
        <v>88</v>
      </c>
      <c r="I20" s="15">
        <v>3117</v>
      </c>
      <c r="J20" s="15" t="s">
        <v>89</v>
      </c>
    </row>
    <row r="21" customHeight="1" spans="1:10">
      <c r="A21" s="15">
        <v>19</v>
      </c>
      <c r="B21" s="15" t="s">
        <v>95</v>
      </c>
      <c r="C21" s="66" t="s">
        <v>96</v>
      </c>
      <c r="D21" s="15">
        <v>13985828906</v>
      </c>
      <c r="E21" s="15" t="s">
        <v>97</v>
      </c>
      <c r="F21" s="15" t="s">
        <v>98</v>
      </c>
      <c r="G21" s="15" t="s">
        <v>99</v>
      </c>
      <c r="H21" s="15" t="s">
        <v>88</v>
      </c>
      <c r="I21" s="15">
        <v>6750</v>
      </c>
      <c r="J21" s="15" t="s">
        <v>89</v>
      </c>
    </row>
    <row r="22" customHeight="1" spans="1:10">
      <c r="A22" s="15">
        <v>20</v>
      </c>
      <c r="B22" s="15" t="s">
        <v>100</v>
      </c>
      <c r="C22" s="66" t="s">
        <v>101</v>
      </c>
      <c r="D22" s="15">
        <v>15286326890</v>
      </c>
      <c r="E22" s="15" t="s">
        <v>102</v>
      </c>
      <c r="F22" s="15" t="s">
        <v>103</v>
      </c>
      <c r="G22" s="15" t="s">
        <v>104</v>
      </c>
      <c r="H22" s="15" t="s">
        <v>88</v>
      </c>
      <c r="I22" s="15">
        <v>6648</v>
      </c>
      <c r="J22" s="15" t="s">
        <v>89</v>
      </c>
    </row>
    <row r="23" customHeight="1" spans="1:10">
      <c r="A23" s="15">
        <v>21</v>
      </c>
      <c r="B23" s="15" t="s">
        <v>105</v>
      </c>
      <c r="C23" s="66" t="s">
        <v>106</v>
      </c>
      <c r="D23" s="15">
        <v>15985560788</v>
      </c>
      <c r="E23" s="15" t="s">
        <v>107</v>
      </c>
      <c r="F23" s="15" t="s">
        <v>108</v>
      </c>
      <c r="G23" s="15" t="s">
        <v>109</v>
      </c>
      <c r="H23" s="15" t="s">
        <v>88</v>
      </c>
      <c r="I23" s="15">
        <v>3334</v>
      </c>
      <c r="J23" s="15" t="s">
        <v>89</v>
      </c>
    </row>
    <row r="24" customHeight="1" spans="1:10">
      <c r="A24" s="15">
        <v>22</v>
      </c>
      <c r="B24" s="15" t="s">
        <v>110</v>
      </c>
      <c r="C24" s="66" t="s">
        <v>111</v>
      </c>
      <c r="D24" s="15">
        <v>15185556108</v>
      </c>
      <c r="E24" s="15" t="s">
        <v>112</v>
      </c>
      <c r="F24" s="15" t="s">
        <v>113</v>
      </c>
      <c r="G24" s="15" t="s">
        <v>114</v>
      </c>
      <c r="H24" s="15" t="s">
        <v>88</v>
      </c>
      <c r="I24" s="15">
        <v>3180</v>
      </c>
      <c r="J24" s="15" t="s">
        <v>89</v>
      </c>
    </row>
    <row r="25" customHeight="1" spans="1:10">
      <c r="A25" s="15">
        <v>23</v>
      </c>
      <c r="B25" s="15" t="s">
        <v>115</v>
      </c>
      <c r="C25" s="66" t="s">
        <v>116</v>
      </c>
      <c r="D25" s="15">
        <v>18085537628</v>
      </c>
      <c r="E25" s="15" t="s">
        <v>117</v>
      </c>
      <c r="F25" s="15" t="s">
        <v>118</v>
      </c>
      <c r="G25" s="15" t="s">
        <v>119</v>
      </c>
      <c r="H25" s="15" t="s">
        <v>88</v>
      </c>
      <c r="I25" s="15">
        <v>3200</v>
      </c>
      <c r="J25" s="15" t="s">
        <v>89</v>
      </c>
    </row>
    <row r="26" customHeight="1" spans="1:10">
      <c r="A26" s="15">
        <v>24</v>
      </c>
      <c r="B26" s="15" t="s">
        <v>120</v>
      </c>
      <c r="C26" s="66" t="s">
        <v>121</v>
      </c>
      <c r="D26" s="15">
        <v>13368659093</v>
      </c>
      <c r="E26" s="15" t="s">
        <v>122</v>
      </c>
      <c r="F26" s="15" t="s">
        <v>123</v>
      </c>
      <c r="G26" s="15" t="s">
        <v>124</v>
      </c>
      <c r="H26" s="15" t="s">
        <v>88</v>
      </c>
      <c r="I26" s="15">
        <v>3124</v>
      </c>
      <c r="J26" s="15" t="s">
        <v>89</v>
      </c>
    </row>
    <row r="27" customHeight="1" spans="1:10">
      <c r="A27" s="15">
        <v>25</v>
      </c>
      <c r="B27" s="15" t="s">
        <v>125</v>
      </c>
      <c r="C27" s="66" t="s">
        <v>126</v>
      </c>
      <c r="D27" s="15">
        <v>15870259434</v>
      </c>
      <c r="E27" s="15" t="s">
        <v>127</v>
      </c>
      <c r="F27" s="15" t="s">
        <v>128</v>
      </c>
      <c r="G27" s="15" t="s">
        <v>129</v>
      </c>
      <c r="H27" s="15" t="s">
        <v>88</v>
      </c>
      <c r="I27" s="15">
        <v>5694</v>
      </c>
      <c r="J27" s="15" t="s">
        <v>89</v>
      </c>
    </row>
    <row r="28" customHeight="1" spans="1:10">
      <c r="A28" s="15">
        <v>26</v>
      </c>
      <c r="B28" s="15" t="s">
        <v>130</v>
      </c>
      <c r="C28" s="66" t="s">
        <v>131</v>
      </c>
      <c r="D28" s="15">
        <v>13885555392</v>
      </c>
      <c r="E28" s="15" t="s">
        <v>132</v>
      </c>
      <c r="F28" s="15" t="s">
        <v>133</v>
      </c>
      <c r="G28" s="15" t="s">
        <v>134</v>
      </c>
      <c r="H28" s="15" t="s">
        <v>88</v>
      </c>
      <c r="I28" s="15">
        <v>5794</v>
      </c>
      <c r="J28" s="15" t="s">
        <v>89</v>
      </c>
    </row>
    <row r="29" customHeight="1" spans="1:10">
      <c r="A29" s="15">
        <v>27</v>
      </c>
      <c r="B29" s="15" t="s">
        <v>135</v>
      </c>
      <c r="C29" s="66" t="s">
        <v>136</v>
      </c>
      <c r="D29" s="15">
        <v>13017017285</v>
      </c>
      <c r="E29" s="15" t="s">
        <v>137</v>
      </c>
      <c r="F29" s="15" t="s">
        <v>138</v>
      </c>
      <c r="G29" s="15" t="s">
        <v>139</v>
      </c>
      <c r="H29" s="15" t="s">
        <v>88</v>
      </c>
      <c r="I29" s="15">
        <v>3693</v>
      </c>
      <c r="J29" s="15" t="s">
        <v>89</v>
      </c>
    </row>
    <row r="30" customHeight="1" spans="1:10">
      <c r="A30" s="15">
        <v>28</v>
      </c>
      <c r="B30" s="15" t="s">
        <v>140</v>
      </c>
      <c r="C30" s="66" t="s">
        <v>141</v>
      </c>
      <c r="D30" s="15">
        <v>13885569152</v>
      </c>
      <c r="E30" s="15" t="s">
        <v>142</v>
      </c>
      <c r="F30" s="15" t="s">
        <v>143</v>
      </c>
      <c r="G30" s="15" t="s">
        <v>144</v>
      </c>
      <c r="H30" s="15" t="s">
        <v>88</v>
      </c>
      <c r="I30" s="15">
        <v>2863</v>
      </c>
      <c r="J30" s="15" t="s">
        <v>89</v>
      </c>
    </row>
    <row r="31" customHeight="1" spans="1:10">
      <c r="A31" s="15">
        <v>29</v>
      </c>
      <c r="B31" s="15" t="s">
        <v>145</v>
      </c>
      <c r="C31" s="66" t="s">
        <v>146</v>
      </c>
      <c r="D31" s="15">
        <v>13595571736</v>
      </c>
      <c r="E31" s="15" t="s">
        <v>147</v>
      </c>
      <c r="F31" s="15" t="s">
        <v>148</v>
      </c>
      <c r="G31" s="15" t="s">
        <v>149</v>
      </c>
      <c r="H31" s="15" t="s">
        <v>88</v>
      </c>
      <c r="I31" s="15">
        <v>5000</v>
      </c>
      <c r="J31" s="15" t="s">
        <v>89</v>
      </c>
    </row>
    <row r="32" customHeight="1" spans="1:10">
      <c r="A32" s="15">
        <v>30</v>
      </c>
      <c r="B32" s="15" t="s">
        <v>150</v>
      </c>
      <c r="C32" s="66" t="s">
        <v>151</v>
      </c>
      <c r="D32" s="15">
        <v>18908552501</v>
      </c>
      <c r="E32" s="15" t="s">
        <v>152</v>
      </c>
      <c r="F32" s="15" t="s">
        <v>148</v>
      </c>
      <c r="G32" s="15" t="s">
        <v>149</v>
      </c>
      <c r="H32" s="15" t="s">
        <v>88</v>
      </c>
      <c r="I32" s="15">
        <v>5001</v>
      </c>
      <c r="J32" s="15" t="s">
        <v>89</v>
      </c>
    </row>
    <row r="33" customHeight="1" spans="1:10">
      <c r="A33" s="15">
        <v>31</v>
      </c>
      <c r="B33" s="15" t="s">
        <v>153</v>
      </c>
      <c r="C33" s="66" t="s">
        <v>154</v>
      </c>
      <c r="D33" s="15">
        <v>15870225064</v>
      </c>
      <c r="E33" s="15" t="s">
        <v>155</v>
      </c>
      <c r="F33" s="15" t="s">
        <v>156</v>
      </c>
      <c r="G33" s="15" t="s">
        <v>157</v>
      </c>
      <c r="H33" s="15" t="s">
        <v>88</v>
      </c>
      <c r="I33" s="15">
        <v>5229</v>
      </c>
      <c r="J33" s="15" t="s">
        <v>89</v>
      </c>
    </row>
  </sheetData>
  <mergeCells count="1">
    <mergeCell ref="A1:H1"/>
  </mergeCells>
  <pageMargins left="0.432638888888889" right="0.235416666666667" top="0.354166666666667" bottom="0.275" header="0.3" footer="0.23541666666666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6" sqref="F6"/>
    </sheetView>
  </sheetViews>
  <sheetFormatPr defaultColWidth="9" defaultRowHeight="14.4"/>
  <cols>
    <col min="1" max="1" width="15.6296296296296" customWidth="1"/>
    <col min="2" max="2" width="11.75" customWidth="1"/>
    <col min="3" max="5" width="15.6296296296296" customWidth="1"/>
    <col min="6" max="6" width="12.3796296296296" customWidth="1"/>
    <col min="7" max="7" width="13.8796296296296" customWidth="1"/>
    <col min="8" max="10" width="15.6296296296296" customWidth="1"/>
  </cols>
  <sheetData>
    <row r="1" ht="22.2" spans="1:1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3"/>
    </row>
    <row r="2" ht="20.1" customHeight="1" spans="1:10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158</v>
      </c>
      <c r="J2" s="62" t="s">
        <v>10</v>
      </c>
    </row>
    <row r="3" ht="51" customHeight="1" spans="1:10">
      <c r="A3" s="15">
        <v>1</v>
      </c>
      <c r="B3" s="15" t="s">
        <v>159</v>
      </c>
      <c r="C3" s="66" t="s">
        <v>160</v>
      </c>
      <c r="D3" s="65">
        <v>13985809729</v>
      </c>
      <c r="E3" s="15" t="s">
        <v>161</v>
      </c>
      <c r="F3" s="15" t="s">
        <v>36</v>
      </c>
      <c r="G3" s="15" t="s">
        <v>162</v>
      </c>
      <c r="H3" s="15" t="s">
        <v>163</v>
      </c>
      <c r="I3" s="15">
        <v>2600</v>
      </c>
      <c r="J3" s="15"/>
    </row>
    <row r="4" ht="48.95" customHeight="1" spans="1:10">
      <c r="A4" s="15">
        <v>2</v>
      </c>
      <c r="B4" s="15" t="s">
        <v>164</v>
      </c>
      <c r="C4" s="66" t="s">
        <v>165</v>
      </c>
      <c r="D4" s="65">
        <v>15286600086</v>
      </c>
      <c r="E4" s="15" t="s">
        <v>166</v>
      </c>
      <c r="F4" s="15" t="s">
        <v>167</v>
      </c>
      <c r="G4" s="15" t="s">
        <v>168</v>
      </c>
      <c r="H4" s="15" t="s">
        <v>169</v>
      </c>
      <c r="I4" s="15">
        <v>1900</v>
      </c>
      <c r="J4" s="15"/>
    </row>
    <row r="5" ht="43.2" spans="1:10">
      <c r="A5" s="15">
        <v>3</v>
      </c>
      <c r="B5" s="15" t="s">
        <v>170</v>
      </c>
      <c r="C5" s="66" t="s">
        <v>171</v>
      </c>
      <c r="D5" s="15">
        <v>15186866068</v>
      </c>
      <c r="E5" s="15" t="s">
        <v>172</v>
      </c>
      <c r="F5" s="15" t="s">
        <v>173</v>
      </c>
      <c r="G5" s="15" t="s">
        <v>54</v>
      </c>
      <c r="H5" s="15" t="s">
        <v>174</v>
      </c>
      <c r="I5" s="15">
        <v>1500</v>
      </c>
      <c r="J5" s="15"/>
    </row>
    <row r="6" ht="43.2" spans="1:10">
      <c r="A6" s="15">
        <v>4</v>
      </c>
      <c r="B6" s="15" t="s">
        <v>175</v>
      </c>
      <c r="C6" s="66" t="s">
        <v>176</v>
      </c>
      <c r="D6" s="15">
        <v>15985557477</v>
      </c>
      <c r="E6" s="15" t="s">
        <v>177</v>
      </c>
      <c r="F6" s="15"/>
      <c r="G6" s="15" t="s">
        <v>178</v>
      </c>
      <c r="H6" s="15" t="s">
        <v>169</v>
      </c>
      <c r="I6" s="15">
        <v>600</v>
      </c>
      <c r="J6" s="15"/>
    </row>
    <row r="7" ht="36" customHeight="1" spans="1:10">
      <c r="A7" s="15">
        <v>5</v>
      </c>
      <c r="B7" s="15" t="s">
        <v>179</v>
      </c>
      <c r="C7" s="66" t="s">
        <v>180</v>
      </c>
      <c r="D7" s="15">
        <v>18984615223</v>
      </c>
      <c r="E7" s="15" t="s">
        <v>181</v>
      </c>
      <c r="F7" s="15" t="s">
        <v>182</v>
      </c>
      <c r="G7" s="15" t="s">
        <v>183</v>
      </c>
      <c r="H7" s="15" t="s">
        <v>184</v>
      </c>
      <c r="I7" s="15">
        <v>5000</v>
      </c>
      <c r="J7" s="15"/>
    </row>
    <row r="8" ht="43.2" spans="1:10">
      <c r="A8" s="15">
        <v>6</v>
      </c>
      <c r="B8" s="15" t="s">
        <v>185</v>
      </c>
      <c r="C8" s="66" t="s">
        <v>186</v>
      </c>
      <c r="D8" s="15">
        <v>18385765224</v>
      </c>
      <c r="E8" s="15" t="s">
        <v>187</v>
      </c>
      <c r="F8" s="15" t="s">
        <v>188</v>
      </c>
      <c r="G8" s="15" t="s">
        <v>45</v>
      </c>
      <c r="H8" s="15" t="s">
        <v>174</v>
      </c>
      <c r="I8" s="15">
        <v>4500</v>
      </c>
      <c r="J8" s="15"/>
    </row>
    <row r="9" ht="43.2" spans="1:10">
      <c r="A9" s="15">
        <v>7</v>
      </c>
      <c r="B9" s="15"/>
      <c r="C9" s="15"/>
      <c r="D9" s="15"/>
      <c r="E9" s="15" t="s">
        <v>189</v>
      </c>
      <c r="F9" s="15" t="s">
        <v>190</v>
      </c>
      <c r="G9" s="15"/>
      <c r="H9" s="15"/>
      <c r="I9" s="15"/>
      <c r="J9" s="15" t="s">
        <v>19</v>
      </c>
    </row>
    <row r="10" ht="43.2" spans="1:10">
      <c r="A10" s="15">
        <v>8</v>
      </c>
      <c r="B10" s="15" t="s">
        <v>191</v>
      </c>
      <c r="C10" s="66" t="s">
        <v>192</v>
      </c>
      <c r="D10" s="15">
        <v>13688552660</v>
      </c>
      <c r="E10" s="15" t="s">
        <v>193</v>
      </c>
      <c r="F10" s="15" t="s">
        <v>167</v>
      </c>
      <c r="G10" s="15" t="s">
        <v>194</v>
      </c>
      <c r="H10" s="15" t="s">
        <v>169</v>
      </c>
      <c r="I10" s="15">
        <v>2000</v>
      </c>
      <c r="J10" s="15"/>
    </row>
    <row r="11" ht="43.2" spans="1:10">
      <c r="A11" s="15">
        <v>9</v>
      </c>
      <c r="B11" s="15" t="s">
        <v>195</v>
      </c>
      <c r="C11" s="66" t="s">
        <v>196</v>
      </c>
      <c r="D11" s="15">
        <v>15885813988</v>
      </c>
      <c r="E11" s="15" t="s">
        <v>193</v>
      </c>
      <c r="F11" s="15" t="s">
        <v>197</v>
      </c>
      <c r="G11" s="15" t="s">
        <v>37</v>
      </c>
      <c r="H11" s="15" t="s">
        <v>169</v>
      </c>
      <c r="I11" s="15">
        <v>2700</v>
      </c>
      <c r="J11" s="15"/>
    </row>
    <row r="12" ht="28.8" spans="1:10">
      <c r="A12" s="15">
        <v>10</v>
      </c>
      <c r="B12" s="15"/>
      <c r="C12" s="15"/>
      <c r="D12" s="15"/>
      <c r="E12" s="15" t="s">
        <v>198</v>
      </c>
      <c r="F12" s="15" t="s">
        <v>199</v>
      </c>
      <c r="G12" s="15"/>
      <c r="H12" s="15"/>
      <c r="I12" s="15"/>
      <c r="J12" s="15" t="s">
        <v>19</v>
      </c>
    </row>
    <row r="13" ht="43.2" spans="1:10">
      <c r="A13" s="15">
        <v>11</v>
      </c>
      <c r="B13" s="15" t="s">
        <v>200</v>
      </c>
      <c r="C13" s="66" t="s">
        <v>201</v>
      </c>
      <c r="D13" s="15">
        <v>18286583995</v>
      </c>
      <c r="E13" s="15" t="s">
        <v>193</v>
      </c>
      <c r="F13" s="15" t="s">
        <v>202</v>
      </c>
      <c r="G13" s="15" t="s">
        <v>203</v>
      </c>
      <c r="H13" s="15" t="s">
        <v>169</v>
      </c>
      <c r="I13" s="15">
        <v>1000</v>
      </c>
      <c r="J13" s="15"/>
    </row>
    <row r="14" ht="43.2" spans="1:10">
      <c r="A14" s="15">
        <v>12</v>
      </c>
      <c r="B14" s="15" t="s">
        <v>204</v>
      </c>
      <c r="C14" s="66" t="s">
        <v>205</v>
      </c>
      <c r="D14" s="15">
        <v>18785562821</v>
      </c>
      <c r="E14" s="15" t="s">
        <v>206</v>
      </c>
      <c r="F14" s="15" t="s">
        <v>207</v>
      </c>
      <c r="G14" s="15" t="s">
        <v>208</v>
      </c>
      <c r="H14" s="15" t="s">
        <v>209</v>
      </c>
      <c r="I14" s="15">
        <v>1100</v>
      </c>
      <c r="J14" s="15"/>
    </row>
    <row r="15" ht="43.2" spans="1:10">
      <c r="A15" s="15">
        <v>13</v>
      </c>
      <c r="B15" s="15" t="s">
        <v>210</v>
      </c>
      <c r="C15" s="66" t="s">
        <v>211</v>
      </c>
      <c r="D15" s="15">
        <v>18985803655</v>
      </c>
      <c r="E15" s="15" t="s">
        <v>212</v>
      </c>
      <c r="F15" s="15" t="s">
        <v>197</v>
      </c>
      <c r="G15" s="15" t="s">
        <v>213</v>
      </c>
      <c r="H15" s="15" t="s">
        <v>163</v>
      </c>
      <c r="I15" s="15">
        <v>1600</v>
      </c>
      <c r="J15" s="15"/>
    </row>
    <row r="16" ht="43.2" spans="1:10">
      <c r="A16" s="15">
        <v>14</v>
      </c>
      <c r="B16" s="15" t="s">
        <v>214</v>
      </c>
      <c r="C16" s="15"/>
      <c r="D16" s="65">
        <v>15085271325</v>
      </c>
      <c r="E16" s="15" t="s">
        <v>215</v>
      </c>
      <c r="F16" s="15" t="s">
        <v>216</v>
      </c>
      <c r="G16" s="15" t="s">
        <v>217</v>
      </c>
      <c r="H16" s="15" t="s">
        <v>169</v>
      </c>
      <c r="I16" s="15">
        <v>2000</v>
      </c>
      <c r="J16" s="15"/>
    </row>
    <row r="17" ht="43.2" spans="1:10">
      <c r="A17" s="15">
        <v>15</v>
      </c>
      <c r="B17" s="15" t="s">
        <v>218</v>
      </c>
      <c r="C17" s="66" t="s">
        <v>219</v>
      </c>
      <c r="D17" s="65">
        <v>18984615620</v>
      </c>
      <c r="E17" s="15" t="s">
        <v>161</v>
      </c>
      <c r="F17" s="15" t="s">
        <v>220</v>
      </c>
      <c r="G17" s="15" t="s">
        <v>221</v>
      </c>
      <c r="H17" s="15" t="s">
        <v>169</v>
      </c>
      <c r="I17" s="15">
        <v>1000</v>
      </c>
      <c r="J17" s="15"/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opLeftCell="A7" workbookViewId="0">
      <selection activeCell="F6" sqref="F6"/>
    </sheetView>
  </sheetViews>
  <sheetFormatPr defaultColWidth="9" defaultRowHeight="14.4" outlineLevelRow="2"/>
  <cols>
    <col min="1" max="1" width="9.87962962962963" customWidth="1"/>
    <col min="2" max="2" width="15.6296296296296" customWidth="1"/>
    <col min="3" max="3" width="12.5" customWidth="1"/>
    <col min="4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ht="36.95" customHeight="1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74.1" customHeight="1" spans="1:9">
      <c r="A3" s="15">
        <v>1</v>
      </c>
      <c r="B3" s="15" t="s">
        <v>222</v>
      </c>
      <c r="C3" s="15"/>
      <c r="D3" s="15"/>
      <c r="E3" s="15" t="s">
        <v>223</v>
      </c>
      <c r="F3" s="15"/>
      <c r="G3" s="15" t="s">
        <v>224</v>
      </c>
      <c r="H3" s="15" t="s">
        <v>225</v>
      </c>
      <c r="I3" s="15" t="s">
        <v>19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6" sqref="F6"/>
    </sheetView>
  </sheetViews>
  <sheetFormatPr defaultColWidth="9" defaultRowHeight="14.4" outlineLevelRow="4"/>
  <cols>
    <col min="1" max="1" width="9.5" customWidth="1"/>
    <col min="2" max="5" width="15.6296296296296" customWidth="1"/>
    <col min="6" max="6" width="13" customWidth="1"/>
    <col min="7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36" customHeight="1" spans="1:9">
      <c r="A3" s="15">
        <v>1</v>
      </c>
      <c r="B3" s="15" t="s">
        <v>226</v>
      </c>
      <c r="C3" s="66" t="s">
        <v>227</v>
      </c>
      <c r="D3" s="15">
        <v>15772558673</v>
      </c>
      <c r="E3" s="15" t="s">
        <v>228</v>
      </c>
      <c r="F3" s="15"/>
      <c r="G3" s="15" t="s">
        <v>229</v>
      </c>
      <c r="H3" s="15" t="s">
        <v>230</v>
      </c>
      <c r="I3" s="15"/>
    </row>
    <row r="4" ht="43.2" spans="1:9">
      <c r="A4" s="15">
        <v>2</v>
      </c>
      <c r="B4" s="15" t="s">
        <v>231</v>
      </c>
      <c r="C4" s="66" t="s">
        <v>232</v>
      </c>
      <c r="D4" s="15">
        <v>13885574225</v>
      </c>
      <c r="E4" s="15" t="s">
        <v>233</v>
      </c>
      <c r="F4" s="15"/>
      <c r="G4" s="15" t="s">
        <v>234</v>
      </c>
      <c r="H4" s="15" t="s">
        <v>209</v>
      </c>
      <c r="I4" s="15"/>
    </row>
    <row r="5" ht="43.2" spans="1:9">
      <c r="A5" s="15">
        <v>3</v>
      </c>
      <c r="B5" s="15" t="s">
        <v>235</v>
      </c>
      <c r="C5" s="66" t="s">
        <v>236</v>
      </c>
      <c r="D5" s="15">
        <v>15185595477</v>
      </c>
      <c r="E5" s="15" t="s">
        <v>237</v>
      </c>
      <c r="F5" s="15"/>
      <c r="G5" s="15" t="s">
        <v>37</v>
      </c>
      <c r="H5" s="15" t="s">
        <v>209</v>
      </c>
      <c r="I5" s="1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3" workbookViewId="0">
      <selection activeCell="F6" sqref="F6"/>
    </sheetView>
  </sheetViews>
  <sheetFormatPr defaultColWidth="9" defaultRowHeight="14.4"/>
  <cols>
    <col min="1" max="1" width="7" customWidth="1"/>
    <col min="2" max="2" width="12.6296296296296" customWidth="1"/>
    <col min="3" max="3" width="22.5" customWidth="1"/>
    <col min="4" max="5" width="15.6296296296296" customWidth="1"/>
    <col min="6" max="6" width="12.3796296296296" customWidth="1"/>
    <col min="7" max="9" width="15.6296296296296" customWidth="1"/>
  </cols>
  <sheetData>
    <row r="1" ht="22.2" spans="1:9">
      <c r="A1" s="61" t="s">
        <v>0</v>
      </c>
      <c r="B1" s="61"/>
      <c r="C1" s="61"/>
      <c r="D1" s="61"/>
      <c r="E1" s="61"/>
      <c r="F1" s="61"/>
      <c r="G1" s="61"/>
      <c r="H1" s="61"/>
      <c r="I1" s="3"/>
    </row>
    <row r="2" ht="36.95" customHeight="1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10</v>
      </c>
    </row>
    <row r="3" ht="74.1" customHeight="1" spans="1:9">
      <c r="A3" s="15">
        <v>1</v>
      </c>
      <c r="B3" s="15" t="s">
        <v>238</v>
      </c>
      <c r="C3" s="67" t="s">
        <v>239</v>
      </c>
      <c r="D3" s="15">
        <v>13985848812</v>
      </c>
      <c r="E3" s="63" t="s">
        <v>240</v>
      </c>
      <c r="F3" s="63" t="s">
        <v>241</v>
      </c>
      <c r="G3" s="63" t="s">
        <v>242</v>
      </c>
      <c r="H3" s="63" t="s">
        <v>243</v>
      </c>
      <c r="I3" s="15"/>
    </row>
    <row r="4" ht="49.5" customHeight="1" spans="1:9">
      <c r="A4" s="15">
        <v>2</v>
      </c>
      <c r="B4" s="63" t="s">
        <v>244</v>
      </c>
      <c r="C4" s="67" t="s">
        <v>245</v>
      </c>
      <c r="D4" s="15">
        <v>13307458323</v>
      </c>
      <c r="E4" s="63" t="s">
        <v>246</v>
      </c>
      <c r="F4" s="63" t="s">
        <v>247</v>
      </c>
      <c r="G4" s="63" t="s">
        <v>248</v>
      </c>
      <c r="H4" s="63" t="s">
        <v>243</v>
      </c>
      <c r="I4" s="15"/>
    </row>
    <row r="5" ht="49.5" customHeight="1" spans="1:9">
      <c r="A5" s="15">
        <v>3</v>
      </c>
      <c r="B5" s="63" t="s">
        <v>249</v>
      </c>
      <c r="C5" s="67" t="s">
        <v>250</v>
      </c>
      <c r="D5" s="15">
        <v>18585576822</v>
      </c>
      <c r="E5" s="63" t="s">
        <v>251</v>
      </c>
      <c r="F5" s="63" t="s">
        <v>241</v>
      </c>
      <c r="G5" s="63" t="s">
        <v>242</v>
      </c>
      <c r="H5" s="63" t="s">
        <v>243</v>
      </c>
      <c r="I5" s="15"/>
    </row>
    <row r="6" ht="49.5" customHeight="1" spans="1:9">
      <c r="A6" s="15">
        <v>4</v>
      </c>
      <c r="B6" s="63" t="s">
        <v>252</v>
      </c>
      <c r="C6" s="67" t="s">
        <v>253</v>
      </c>
      <c r="D6" s="15">
        <v>18685502227</v>
      </c>
      <c r="E6" s="63" t="s">
        <v>254</v>
      </c>
      <c r="F6" s="63" t="s">
        <v>255</v>
      </c>
      <c r="G6" s="63" t="s">
        <v>256</v>
      </c>
      <c r="H6" s="63" t="s">
        <v>243</v>
      </c>
      <c r="I6" s="15"/>
    </row>
    <row r="7" ht="49.5" customHeight="1" spans="1:9">
      <c r="A7" s="15">
        <v>5</v>
      </c>
      <c r="B7" s="63" t="s">
        <v>257</v>
      </c>
      <c r="C7" s="67" t="s">
        <v>258</v>
      </c>
      <c r="D7" s="15">
        <v>18685502227</v>
      </c>
      <c r="E7" s="63" t="s">
        <v>259</v>
      </c>
      <c r="F7" s="63" t="s">
        <v>260</v>
      </c>
      <c r="G7" s="63" t="s">
        <v>261</v>
      </c>
      <c r="H7" s="63" t="s">
        <v>243</v>
      </c>
      <c r="I7" s="15"/>
    </row>
    <row r="8" ht="49.5" customHeight="1" spans="1:9">
      <c r="A8" s="15">
        <v>6</v>
      </c>
      <c r="B8" s="63" t="s">
        <v>262</v>
      </c>
      <c r="C8" s="67" t="s">
        <v>263</v>
      </c>
      <c r="D8" s="15">
        <v>13310755820</v>
      </c>
      <c r="E8" s="63" t="s">
        <v>264</v>
      </c>
      <c r="F8" s="63" t="s">
        <v>265</v>
      </c>
      <c r="G8" s="63" t="s">
        <v>266</v>
      </c>
      <c r="H8" s="63" t="s">
        <v>243</v>
      </c>
      <c r="I8" s="15"/>
    </row>
    <row r="9" ht="49.5" customHeight="1" spans="1:9">
      <c r="A9" s="15">
        <v>7</v>
      </c>
      <c r="B9" s="63" t="s">
        <v>267</v>
      </c>
      <c r="C9" s="64"/>
      <c r="D9" s="15">
        <v>15985572882</v>
      </c>
      <c r="E9" s="63" t="s">
        <v>268</v>
      </c>
      <c r="F9" s="63" t="s">
        <v>269</v>
      </c>
      <c r="G9" s="63" t="s">
        <v>270</v>
      </c>
      <c r="H9" s="63" t="s">
        <v>243</v>
      </c>
      <c r="I9" s="15"/>
    </row>
    <row r="10" ht="49.5" customHeight="1" spans="1:9">
      <c r="A10" s="15">
        <v>8</v>
      </c>
      <c r="B10" s="63" t="s">
        <v>271</v>
      </c>
      <c r="C10" s="67" t="s">
        <v>272</v>
      </c>
      <c r="D10" s="15">
        <v>13984451666</v>
      </c>
      <c r="E10" s="63" t="s">
        <v>273</v>
      </c>
      <c r="F10" s="63" t="s">
        <v>274</v>
      </c>
      <c r="G10" s="63" t="s">
        <v>275</v>
      </c>
      <c r="H10" s="63" t="s">
        <v>243</v>
      </c>
      <c r="I10" s="15"/>
    </row>
    <row r="11" ht="49.5" customHeight="1" spans="1:9">
      <c r="A11" s="15">
        <v>9</v>
      </c>
      <c r="B11" s="63" t="s">
        <v>276</v>
      </c>
      <c r="C11" s="67" t="s">
        <v>277</v>
      </c>
      <c r="D11" s="15">
        <v>13985821996</v>
      </c>
      <c r="E11" s="63" t="s">
        <v>278</v>
      </c>
      <c r="F11" s="63" t="s">
        <v>279</v>
      </c>
      <c r="G11" s="63" t="s">
        <v>280</v>
      </c>
      <c r="H11" s="63" t="s">
        <v>243</v>
      </c>
      <c r="I11" s="15"/>
    </row>
    <row r="12" ht="49.5" customHeight="1" spans="1:9">
      <c r="A12" s="15">
        <v>10</v>
      </c>
      <c r="B12" s="63" t="s">
        <v>281</v>
      </c>
      <c r="C12" s="67" t="s">
        <v>282</v>
      </c>
      <c r="D12" s="15">
        <v>13885502408</v>
      </c>
      <c r="E12" s="63" t="s">
        <v>283</v>
      </c>
      <c r="F12" s="63" t="s">
        <v>284</v>
      </c>
      <c r="G12" s="63" t="s">
        <v>285</v>
      </c>
      <c r="H12" s="63" t="s">
        <v>243</v>
      </c>
      <c r="I12" s="15"/>
    </row>
    <row r="13" ht="49.5" customHeight="1" spans="1:9">
      <c r="A13" s="15">
        <v>11</v>
      </c>
      <c r="B13" s="63" t="s">
        <v>286</v>
      </c>
      <c r="C13" s="67" t="s">
        <v>287</v>
      </c>
      <c r="D13" s="15">
        <v>13974297573</v>
      </c>
      <c r="E13" s="63" t="s">
        <v>288</v>
      </c>
      <c r="F13" s="63" t="s">
        <v>289</v>
      </c>
      <c r="G13" s="63" t="s">
        <v>290</v>
      </c>
      <c r="H13" s="63" t="s">
        <v>243</v>
      </c>
      <c r="I13" s="15"/>
    </row>
    <row r="14" ht="49.5" customHeight="1" spans="1:9">
      <c r="A14" s="15">
        <v>12</v>
      </c>
      <c r="B14" s="63" t="s">
        <v>291</v>
      </c>
      <c r="C14" s="67" t="s">
        <v>292</v>
      </c>
      <c r="D14" s="15">
        <v>18486337082</v>
      </c>
      <c r="E14" s="63" t="s">
        <v>293</v>
      </c>
      <c r="F14" s="63" t="s">
        <v>294</v>
      </c>
      <c r="G14" s="63" t="s">
        <v>295</v>
      </c>
      <c r="H14" s="63" t="s">
        <v>243</v>
      </c>
      <c r="I14" s="15"/>
    </row>
    <row r="15" ht="49.5" customHeight="1" spans="1:9">
      <c r="A15" s="15">
        <v>13</v>
      </c>
      <c r="B15" s="63" t="s">
        <v>296</v>
      </c>
      <c r="C15" s="67" t="s">
        <v>297</v>
      </c>
      <c r="D15" s="15">
        <v>13618555361</v>
      </c>
      <c r="E15" s="63" t="s">
        <v>298</v>
      </c>
      <c r="F15" s="63" t="s">
        <v>299</v>
      </c>
      <c r="G15" s="63" t="s">
        <v>300</v>
      </c>
      <c r="H15" s="63" t="s">
        <v>243</v>
      </c>
      <c r="I15" s="15"/>
    </row>
    <row r="16" ht="49.5" customHeight="1" spans="1:9">
      <c r="A16" s="15">
        <v>14</v>
      </c>
      <c r="B16" s="63" t="s">
        <v>301</v>
      </c>
      <c r="C16" s="67" t="s">
        <v>302</v>
      </c>
      <c r="D16" s="15">
        <v>18212366069</v>
      </c>
      <c r="E16" s="63" t="s">
        <v>303</v>
      </c>
      <c r="F16" s="63" t="s">
        <v>304</v>
      </c>
      <c r="G16" s="63" t="s">
        <v>305</v>
      </c>
      <c r="H16" s="63" t="s">
        <v>243</v>
      </c>
      <c r="I16" s="15"/>
    </row>
    <row r="17" ht="49.5" customHeight="1" spans="1:9">
      <c r="A17" s="15">
        <v>15</v>
      </c>
      <c r="B17" s="63" t="s">
        <v>306</v>
      </c>
      <c r="C17" s="67" t="s">
        <v>307</v>
      </c>
      <c r="D17" s="15">
        <v>18685582330</v>
      </c>
      <c r="E17" s="63" t="s">
        <v>308</v>
      </c>
      <c r="F17" s="63" t="s">
        <v>309</v>
      </c>
      <c r="G17" s="63" t="s">
        <v>310</v>
      </c>
      <c r="H17" s="63" t="s">
        <v>311</v>
      </c>
      <c r="I17" s="15"/>
    </row>
    <row r="18" ht="49.5" customHeight="1" spans="1:9">
      <c r="A18" s="15">
        <v>16</v>
      </c>
      <c r="B18" s="63" t="s">
        <v>312</v>
      </c>
      <c r="C18" s="67" t="s">
        <v>313</v>
      </c>
      <c r="D18" s="15">
        <v>13765556607</v>
      </c>
      <c r="E18" s="63" t="s">
        <v>314</v>
      </c>
      <c r="F18" s="63" t="s">
        <v>315</v>
      </c>
      <c r="G18" s="63" t="s">
        <v>316</v>
      </c>
      <c r="H18" s="63" t="s">
        <v>243</v>
      </c>
      <c r="I18" s="15"/>
    </row>
    <row r="19" ht="49.5" customHeight="1"/>
    <row r="20" ht="49.5" customHeight="1"/>
    <row r="21" ht="49.5" customHeight="1"/>
    <row r="22" ht="49.5" customHeight="1"/>
    <row r="23" ht="49.5" customHeight="1"/>
    <row r="24" ht="49.5" customHeight="1"/>
    <row r="25" ht="49.5" customHeight="1"/>
    <row r="26" ht="49.5" customHeight="1"/>
    <row r="27" ht="49.5" customHeight="1"/>
    <row r="28" ht="49.5" customHeight="1"/>
    <row r="29" ht="49.5" customHeight="1"/>
    <row r="30" ht="49.5" customHeight="1"/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海峰</vt:lpstr>
      <vt:lpstr>市建总公司</vt:lpstr>
      <vt:lpstr>大十字街道</vt:lpstr>
      <vt:lpstr>政府办</vt:lpstr>
      <vt:lpstr>海峰 (2)</vt:lpstr>
      <vt:lpstr>市建总公司 (2)</vt:lpstr>
      <vt:lpstr>大十字街道 (2)</vt:lpstr>
      <vt:lpstr>政府办 (2)</vt:lpstr>
      <vt:lpstr>文旅置业</vt:lpstr>
      <vt:lpstr>中筑容建</vt:lpstr>
      <vt:lpstr>有证</vt:lpstr>
      <vt:lpstr>定稿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俩豆芽</cp:lastModifiedBy>
  <dcterms:created xsi:type="dcterms:W3CDTF">2021-06-22T02:37:00Z</dcterms:created>
  <cp:lastPrinted>2021-08-13T06:11:00Z</cp:lastPrinted>
  <dcterms:modified xsi:type="dcterms:W3CDTF">2022-01-27T05:49:09Z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9C0E1958224240DFA7F3A50CF43C18DE</vt:lpwstr>
  </property>
  <property fmtid="{D5CDD505-2E9C-101B-9397-08002B2CF9AE}" pid="3" name="KSOProductBuildVer">
    <vt:lpwstr>2052-11.3.0.9228</vt:lpwstr>
  </property>
</Properties>
</file>