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610" windowHeight="12525"/>
  </bookViews>
  <sheets>
    <sheet name="Sheet1" sheetId="1" r:id="rId1"/>
  </sheets>
  <externalReferences>
    <externalReference r:id="rId2"/>
  </externalReferences>
  <definedNames>
    <definedName name="_xlnm.Print_Area" localSheetId="0">Sheet1!$A$2:$L$64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chenjie</author>
  </authors>
  <commentList>
    <comment ref="D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按设备铭牌填写</t>
        </r>
      </text>
    </comment>
    <comment ref="E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按设备铭牌填写</t>
        </r>
      </text>
    </comment>
    <comment ref="F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台、件、套、个等</t>
        </r>
      </text>
    </comment>
    <comment ref="K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  <comment ref="E9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按设备铭牌填写</t>
        </r>
      </text>
    </comment>
    <comment ref="D10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按设备铭牌填写</t>
        </r>
      </text>
    </comment>
    <comment ref="E12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按设备铭牌填写</t>
        </r>
      </text>
    </comment>
    <comment ref="E13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按设备铭牌填写</t>
        </r>
      </text>
    </comment>
    <comment ref="E14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按设备铭牌填写</t>
        </r>
      </text>
    </comment>
  </commentList>
</comments>
</file>

<file path=xl/sharedStrings.xml><?xml version="1.0" encoding="utf-8"?>
<sst xmlns="http://schemas.openxmlformats.org/spreadsheetml/2006/main" count="288" uniqueCount="170">
  <si>
    <t>返回索引页</t>
  </si>
  <si>
    <t>返回</t>
  </si>
  <si>
    <r>
      <rPr>
        <sz val="18"/>
        <rFont val="黑体"/>
        <charset val="134"/>
      </rPr>
      <t>固定资产</t>
    </r>
    <r>
      <rPr>
        <sz val="18"/>
        <rFont val="Times New Roman"/>
        <charset val="134"/>
      </rPr>
      <t>—</t>
    </r>
    <r>
      <rPr>
        <sz val="18"/>
        <rFont val="黑体"/>
        <charset val="134"/>
      </rPr>
      <t>机器设备评估明细表</t>
    </r>
  </si>
  <si>
    <t>金额单位：人民币元</t>
  </si>
  <si>
    <t>序号</t>
  </si>
  <si>
    <t>设备编号</t>
  </si>
  <si>
    <t>设备名称</t>
  </si>
  <si>
    <t>规格型号</t>
  </si>
  <si>
    <t>使用单位</t>
  </si>
  <si>
    <t>计量单位</t>
  </si>
  <si>
    <t>数量</t>
  </si>
  <si>
    <t>购置日期</t>
  </si>
  <si>
    <t>启用日期</t>
  </si>
  <si>
    <t>评估价值</t>
  </si>
  <si>
    <t>备注</t>
  </si>
  <si>
    <t>202001140001</t>
  </si>
  <si>
    <t>大型切菜机</t>
  </si>
  <si>
    <t>WT-660-3</t>
  </si>
  <si>
    <t>生产线1</t>
  </si>
  <si>
    <t>台</t>
  </si>
  <si>
    <t>2017/12/31</t>
  </si>
  <si>
    <t>202001140002</t>
  </si>
  <si>
    <t>预洗输高机-1</t>
  </si>
  <si>
    <t>WT-307-1</t>
  </si>
  <si>
    <t>生产线2</t>
  </si>
  <si>
    <t>202001140003</t>
  </si>
  <si>
    <t>洗菜机-1</t>
  </si>
  <si>
    <t>WT-406</t>
  </si>
  <si>
    <t>202001140004</t>
  </si>
  <si>
    <t>去皮机</t>
  </si>
  <si>
    <t>WT-1500A</t>
  </si>
  <si>
    <t>202001140005</t>
  </si>
  <si>
    <t>多功能切菜机</t>
  </si>
  <si>
    <t>WT-801P</t>
  </si>
  <si>
    <t>生产线3</t>
  </si>
  <si>
    <t>2018/12/31</t>
  </si>
  <si>
    <t>202001140006</t>
  </si>
  <si>
    <t>预洗输高机-2</t>
  </si>
  <si>
    <t>TW-306-1</t>
  </si>
  <si>
    <t>202001140007</t>
  </si>
  <si>
    <t>洗菜机-2</t>
  </si>
  <si>
    <t>WT-606-1</t>
  </si>
  <si>
    <t>202001140008</t>
  </si>
  <si>
    <t>脱水机</t>
  </si>
  <si>
    <t>TW980B</t>
  </si>
  <si>
    <t>202001140009</t>
  </si>
  <si>
    <t>多功能洗菜机-2</t>
  </si>
  <si>
    <t>WT-902A</t>
  </si>
  <si>
    <t>202001140010</t>
  </si>
  <si>
    <t>切肉机</t>
  </si>
  <si>
    <t>WT-250B</t>
  </si>
  <si>
    <t>202001140011</t>
  </si>
  <si>
    <t>冷水机组</t>
  </si>
  <si>
    <t>TYCY-20</t>
  </si>
  <si>
    <t>202001140012</t>
  </si>
  <si>
    <t>臭氧发生器</t>
  </si>
  <si>
    <t>生产线3、生产线1</t>
  </si>
  <si>
    <t>202001140013</t>
  </si>
  <si>
    <t>接料车</t>
  </si>
  <si>
    <t>202001140014</t>
  </si>
  <si>
    <t>无动力轨道</t>
  </si>
  <si>
    <t>202001140015</t>
  </si>
  <si>
    <t>切丁机-1</t>
  </si>
  <si>
    <t>TD-800</t>
  </si>
  <si>
    <t>202001140016</t>
  </si>
  <si>
    <t>提升机</t>
  </si>
  <si>
    <t>TW-307-3</t>
  </si>
  <si>
    <t>202001140017</t>
  </si>
  <si>
    <t>双层挑选线</t>
  </si>
  <si>
    <t>TW-305-1</t>
  </si>
  <si>
    <t>202001140018</t>
  </si>
  <si>
    <t>切笋机</t>
  </si>
  <si>
    <t>TW-822</t>
  </si>
  <si>
    <t>202001140019</t>
  </si>
  <si>
    <t>洗菜机-3</t>
  </si>
  <si>
    <t>TW-606-1</t>
  </si>
  <si>
    <t>202001140020</t>
  </si>
  <si>
    <t>切排骨机</t>
  </si>
  <si>
    <t>TW-804B</t>
  </si>
  <si>
    <t>202001140021</t>
  </si>
  <si>
    <t>振动沥水机</t>
  </si>
  <si>
    <t>TYN-1200</t>
  </si>
  <si>
    <t>202001140022</t>
  </si>
  <si>
    <t>锯骨机</t>
  </si>
  <si>
    <t>TMD-620</t>
  </si>
  <si>
    <t>202001140023</t>
  </si>
  <si>
    <t>切丁机-2</t>
  </si>
  <si>
    <t>TW-550B</t>
  </si>
  <si>
    <t>202001140024</t>
  </si>
  <si>
    <t>TW-251</t>
  </si>
  <si>
    <t>坏</t>
  </si>
  <si>
    <t>202001140032</t>
  </si>
  <si>
    <t>2018/02/28</t>
  </si>
  <si>
    <t>202001140034</t>
  </si>
  <si>
    <t>锯条</t>
  </si>
  <si>
    <r>
      <rPr>
        <sz val="10"/>
        <rFont val="宋体"/>
        <charset val="0"/>
      </rPr>
      <t>消耗品（据骨头里的锯条</t>
    </r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两三天就消耗）</t>
    </r>
  </si>
  <si>
    <t>202001140035</t>
  </si>
  <si>
    <t>切片机</t>
  </si>
  <si>
    <t>202001140036</t>
  </si>
  <si>
    <t>刀俎</t>
  </si>
  <si>
    <t>与切肉机器组成属于消耗品</t>
  </si>
  <si>
    <t>202001140037</t>
  </si>
  <si>
    <t>大刀片</t>
  </si>
  <si>
    <t>202001140038</t>
  </si>
  <si>
    <t>刀座</t>
  </si>
  <si>
    <t>202001140048</t>
  </si>
  <si>
    <t>风幕机</t>
  </si>
  <si>
    <t>2018/07/31</t>
  </si>
  <si>
    <t>使用年限已久拆下不可以用</t>
  </si>
  <si>
    <t>202001140049</t>
  </si>
  <si>
    <t>9个冷库</t>
  </si>
  <si>
    <t>拆除处置</t>
  </si>
  <si>
    <t>202001140054</t>
  </si>
  <si>
    <t>柴油发电机组1台</t>
  </si>
  <si>
    <t>202001140080</t>
  </si>
  <si>
    <t>豆腐机</t>
  </si>
  <si>
    <t>2017/10/31</t>
  </si>
  <si>
    <t>-</t>
  </si>
  <si>
    <t>无实物</t>
  </si>
  <si>
    <t>202001140082</t>
  </si>
  <si>
    <t>手动液压车（4台）</t>
  </si>
  <si>
    <t>202001140095</t>
  </si>
  <si>
    <t>包装机</t>
  </si>
  <si>
    <t>2017/11/30</t>
  </si>
  <si>
    <t>202001140096</t>
  </si>
  <si>
    <t>清洗机</t>
  </si>
  <si>
    <t>202001140111</t>
  </si>
  <si>
    <t>豆芽机</t>
  </si>
  <si>
    <t>202001140101</t>
  </si>
  <si>
    <t>叉车4台</t>
  </si>
  <si>
    <t>202001140133</t>
  </si>
  <si>
    <t>叉车1台</t>
  </si>
  <si>
    <t>2018/11/28</t>
  </si>
  <si>
    <t>202206100005</t>
  </si>
  <si>
    <t>空压机</t>
  </si>
  <si>
    <t>2022/06/10</t>
  </si>
  <si>
    <t>202001140135</t>
  </si>
  <si>
    <t>叉车两台</t>
  </si>
  <si>
    <t>202001140140</t>
  </si>
  <si>
    <t>叉车称</t>
  </si>
  <si>
    <t>2019/10/09</t>
  </si>
  <si>
    <t>202111160001</t>
  </si>
  <si>
    <t>叉车秤</t>
  </si>
  <si>
    <t>2021/11/16</t>
  </si>
  <si>
    <t>202204200001</t>
  </si>
  <si>
    <t>2022/04/20</t>
  </si>
  <si>
    <t>202206090001</t>
  </si>
  <si>
    <t>辣椒切断机</t>
  </si>
  <si>
    <t>2022/06/09</t>
  </si>
  <si>
    <t>202206100001</t>
  </si>
  <si>
    <t>豆腐压型机</t>
  </si>
  <si>
    <t>202206100002</t>
  </si>
  <si>
    <t>搅拌机</t>
  </si>
  <si>
    <t>202206100004</t>
  </si>
  <si>
    <t>锅炉</t>
  </si>
  <si>
    <t>202206120001</t>
  </si>
  <si>
    <t>切块机</t>
  </si>
  <si>
    <t>2022/06/12</t>
  </si>
  <si>
    <t>202206120002</t>
  </si>
  <si>
    <t>切块机配件（刀俎）</t>
  </si>
  <si>
    <t>202206200001</t>
  </si>
  <si>
    <t>2022/06/20</t>
  </si>
  <si>
    <t>202304240001</t>
  </si>
  <si>
    <t>液压车</t>
  </si>
  <si>
    <t>2020/12/01</t>
  </si>
  <si>
    <t>202304240002</t>
  </si>
  <si>
    <t>冷库（设备）</t>
  </si>
  <si>
    <t>202304240003</t>
  </si>
  <si>
    <t>洗框机</t>
  </si>
  <si>
    <r>
      <rPr>
        <sz val="10"/>
        <rFont val="宋体"/>
        <charset val="134"/>
      </rPr>
      <t>合</t>
    </r>
    <r>
      <rPr>
        <sz val="10"/>
        <rFont val="Times New Roman"/>
        <charset val="0"/>
      </rPr>
      <t xml:space="preserve">          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</si>
</sst>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);[Red]\(0.00\)"/>
  </numFmts>
  <fonts count="35"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0"/>
      <color indexed="12"/>
      <name val="宋体"/>
      <charset val="134"/>
    </font>
    <font>
      <sz val="10"/>
      <name val="Times New Roman"/>
      <charset val="0"/>
    </font>
    <font>
      <sz val="18"/>
      <name val="黑体"/>
      <charset val="134"/>
    </font>
    <font>
      <sz val="18"/>
      <name val="Times New Roman"/>
      <charset val="0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0"/>
      <color theme="1"/>
      <name val="Times New Roman"/>
      <charset val="0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8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50">
    <xf numFmtId="0" fontId="0" fillId="0" borderId="0" xfId="0">
      <alignment vertical="center"/>
    </xf>
    <xf numFmtId="176" fontId="1" fillId="2" borderId="0" xfId="6" applyNumberFormat="1" applyFont="1" applyFill="1" applyAlignment="1" applyProtection="1">
      <alignment horizontal="left" vertical="center" shrinkToFit="1"/>
      <protection locked="0" hidden="1"/>
    </xf>
    <xf numFmtId="0" fontId="2" fillId="2" borderId="0" xfId="6" applyFont="1" applyFill="1" applyAlignment="1" applyProtection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77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3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中航油评估明细表" xfId="49"/>
    <cellStyle name="常规_Sheet1" xfId="5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5uafbb366l7c21\FileStorage\File\2025-01\&#36164;&#20135;&#35780;&#20272;&#22788;&#32622;&#25346;&#3259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索引目录"/>
      <sheetName val="填表说明"/>
      <sheetName val="基本情况"/>
      <sheetName val="资产负债表"/>
      <sheetName val="审定数"/>
      <sheetName val="流动汇总"/>
      <sheetName val="现金"/>
      <sheetName val="银行存款"/>
      <sheetName val="其他货币资金"/>
      <sheetName val="交易性金融资产汇总"/>
      <sheetName val="交易性-股票"/>
      <sheetName val="交易性-债券"/>
      <sheetName val="交易性-基金"/>
      <sheetName val="应收票据"/>
      <sheetName val="应收账款"/>
      <sheetName val="预付账款"/>
      <sheetName val="应收利息"/>
      <sheetName val="应收股利（利润）"/>
      <sheetName val="其他应收款"/>
      <sheetName val="存货汇总"/>
      <sheetName val="材料采购（在途物资）"/>
      <sheetName val="原材料"/>
      <sheetName val="在库周转材料"/>
      <sheetName val="委托加工物资"/>
      <sheetName val="产成品（库存商品）"/>
      <sheetName val="在产品（自制半成品）"/>
      <sheetName val="发出商品"/>
      <sheetName val="在用周转材料"/>
      <sheetName val="一年到期非流动资产"/>
      <sheetName val="其他流动资产"/>
      <sheetName val="非流动资产汇总"/>
      <sheetName val="可供出售金融资产汇总"/>
      <sheetName val="可出售-股票"/>
      <sheetName val="可出售-债券"/>
      <sheetName val="可出售-其他"/>
      <sheetName val="持有到期投资"/>
      <sheetName val="长期应收"/>
      <sheetName val="股权投资"/>
      <sheetName val="4-5-1投资性房地产"/>
      <sheetName val="4-5-2投资性房地产"/>
      <sheetName val="4-5-3投资性地产"/>
      <sheetName val="4-5-4投资性地产"/>
      <sheetName val="固定资产汇总"/>
      <sheetName val="房屋建筑物"/>
      <sheetName val="构筑物"/>
      <sheetName val="管道沟槽"/>
      <sheetName val="机器设备包"/>
      <sheetName val="车辆"/>
      <sheetName val="车辆包"/>
      <sheetName val="电子设备 "/>
      <sheetName val="电子设备 包"/>
      <sheetName val="工器具"/>
      <sheetName val="工具分类"/>
      <sheetName val="Sheet4"/>
      <sheetName val="土地"/>
      <sheetName val="在建工程汇总"/>
      <sheetName val="在建（土建）"/>
      <sheetName val="在建（设备）"/>
      <sheetName val="工程物资"/>
      <sheetName val="固定资产清理"/>
      <sheetName val="生产性生物资产"/>
      <sheetName val="油气资产"/>
      <sheetName val="无形资产汇总"/>
      <sheetName val="无形-土地"/>
      <sheetName val="无形-矿业权"/>
      <sheetName val="无形-其他"/>
      <sheetName val="开发支出"/>
      <sheetName val="商誉"/>
      <sheetName val="长期待摊费用"/>
      <sheetName val="递延所得税资产"/>
      <sheetName val="其他非流动资产"/>
      <sheetName val="流动负债汇总"/>
      <sheetName val="短期借款"/>
      <sheetName val="交易性金融负债"/>
      <sheetName val="应付票据"/>
      <sheetName val="应付账款"/>
      <sheetName val="预收账款"/>
      <sheetName val="职工薪酬"/>
      <sheetName val="合同负债"/>
      <sheetName val="应交税费"/>
      <sheetName val="应付利息"/>
      <sheetName val="应付股利（利润）"/>
      <sheetName val="其他应付款"/>
      <sheetName val="一年到期非流动负债"/>
      <sheetName val="其他流动负债"/>
      <sheetName val="长期借款"/>
      <sheetName val="应付债券"/>
      <sheetName val="长期应付款"/>
      <sheetName val="非流动负债汇总 "/>
      <sheetName val="递延收益"/>
      <sheetName val="Sheet2"/>
      <sheetName val="Sheet3"/>
      <sheetName val="Sheet1"/>
      <sheetName val="预计负债"/>
      <sheetName val="递延所得税负债"/>
      <sheetName val="其他非流动负债"/>
    </sheetNames>
    <sheetDataSet>
      <sheetData sheetId="0">
        <row r="7">
          <cell r="D7" t="str">
            <v>产权持有单位：</v>
          </cell>
        </row>
        <row r="7">
          <cell r="F7" t="str">
            <v>锦屏县农商互联科技有限公司</v>
          </cell>
        </row>
        <row r="9">
          <cell r="D9" t="str">
            <v>评估基准日：</v>
          </cell>
        </row>
        <row r="9">
          <cell r="F9" t="str">
            <v>2024</v>
          </cell>
          <cell r="G9" t="str">
            <v>年</v>
          </cell>
          <cell r="H9" t="str">
            <v>9</v>
          </cell>
          <cell r="I9" t="str">
            <v>月</v>
          </cell>
          <cell r="J9" t="str">
            <v>30</v>
          </cell>
          <cell r="K9" t="str">
            <v>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topLeftCell="A9" workbookViewId="0">
      <selection activeCell="R19" sqref="R19"/>
    </sheetView>
  </sheetViews>
  <sheetFormatPr defaultColWidth="9" defaultRowHeight="13.5"/>
  <sheetData>
    <row r="1" ht="14.25" spans="1:1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</row>
    <row r="2" ht="22.5" spans="1:11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6" t="str">
        <f>CONCATENATE([1]封面!D9,[1]封面!F9,[1]封面!G9,[1]封面!H9,[1]封面!I9,[1]封面!J9,[1]封面!K9)</f>
        <v>评估基准日：2024年9月30日</v>
      </c>
      <c r="B3" s="6"/>
      <c r="C3" s="6"/>
      <c r="D3" s="6"/>
      <c r="E3" s="6"/>
      <c r="F3" s="6"/>
      <c r="G3" s="6"/>
      <c r="H3" s="7"/>
      <c r="I3" s="7"/>
      <c r="J3" s="7"/>
      <c r="K3" s="7"/>
    </row>
    <row r="4" spans="1:11">
      <c r="A4" s="8" t="str">
        <f>[1]封面!D7&amp;[1]封面!F7</f>
        <v>产权持有单位：锦屏县农商互联科技有限公司</v>
      </c>
      <c r="B4" s="9"/>
      <c r="C4" s="9"/>
      <c r="D4" s="9"/>
      <c r="E4" s="9"/>
      <c r="F4" s="9"/>
      <c r="G4" s="9"/>
      <c r="H4" s="9"/>
      <c r="I4" s="9"/>
      <c r="J4" s="9"/>
      <c r="K4" s="39" t="s">
        <v>3</v>
      </c>
    </row>
    <row r="5" spans="1:11">
      <c r="A5" s="10" t="s">
        <v>4</v>
      </c>
      <c r="B5" s="10" t="s">
        <v>5</v>
      </c>
      <c r="C5" s="11" t="s">
        <v>6</v>
      </c>
      <c r="D5" s="11" t="s">
        <v>7</v>
      </c>
      <c r="E5" s="12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40" t="s">
        <v>13</v>
      </c>
      <c r="K5" s="11" t="s">
        <v>14</v>
      </c>
    </row>
    <row r="6" spans="1:11">
      <c r="A6" s="13"/>
      <c r="B6" s="13"/>
      <c r="C6" s="13"/>
      <c r="D6" s="13"/>
      <c r="E6" s="14"/>
      <c r="F6" s="13"/>
      <c r="G6" s="13"/>
      <c r="H6" s="13"/>
      <c r="I6" s="13"/>
      <c r="J6" s="41"/>
      <c r="K6" s="13"/>
    </row>
    <row r="7" spans="1:11">
      <c r="A7" s="13">
        <v>1</v>
      </c>
      <c r="B7" s="15" t="s">
        <v>15</v>
      </c>
      <c r="C7" s="15" t="s">
        <v>16</v>
      </c>
      <c r="D7" s="11" t="s">
        <v>17</v>
      </c>
      <c r="E7" s="11" t="s">
        <v>18</v>
      </c>
      <c r="F7" s="10" t="s">
        <v>19</v>
      </c>
      <c r="G7" s="13">
        <v>1</v>
      </c>
      <c r="H7" s="16" t="s">
        <v>20</v>
      </c>
      <c r="I7" s="16" t="str">
        <f t="shared" ref="I7:I61" si="0">H7</f>
        <v>2017/12/31</v>
      </c>
      <c r="J7" s="42">
        <v>2678</v>
      </c>
      <c r="K7" s="43"/>
    </row>
    <row r="8" spans="1:11">
      <c r="A8" s="13">
        <v>2</v>
      </c>
      <c r="B8" s="15" t="s">
        <v>21</v>
      </c>
      <c r="C8" s="15" t="s">
        <v>22</v>
      </c>
      <c r="D8" s="13" t="s">
        <v>23</v>
      </c>
      <c r="E8" s="11" t="s">
        <v>24</v>
      </c>
      <c r="F8" s="10" t="s">
        <v>19</v>
      </c>
      <c r="G8" s="13">
        <v>1</v>
      </c>
      <c r="H8" s="16" t="s">
        <v>20</v>
      </c>
      <c r="I8" s="16" t="str">
        <f t="shared" si="0"/>
        <v>2017/12/31</v>
      </c>
      <c r="J8" s="42">
        <v>895</v>
      </c>
      <c r="K8" s="43"/>
    </row>
    <row r="9" spans="1:11">
      <c r="A9" s="13">
        <v>3</v>
      </c>
      <c r="B9" s="15" t="s">
        <v>25</v>
      </c>
      <c r="C9" s="15" t="s">
        <v>26</v>
      </c>
      <c r="D9" s="13" t="s">
        <v>27</v>
      </c>
      <c r="E9" s="11" t="s">
        <v>18</v>
      </c>
      <c r="F9" s="10" t="s">
        <v>19</v>
      </c>
      <c r="G9" s="13">
        <v>1</v>
      </c>
      <c r="H9" s="16" t="s">
        <v>20</v>
      </c>
      <c r="I9" s="16" t="str">
        <f t="shared" si="0"/>
        <v>2017/12/31</v>
      </c>
      <c r="J9" s="42">
        <v>4572</v>
      </c>
      <c r="K9" s="44"/>
    </row>
    <row r="10" spans="1:11">
      <c r="A10" s="13">
        <v>4</v>
      </c>
      <c r="B10" s="15" t="s">
        <v>28</v>
      </c>
      <c r="C10" s="15" t="s">
        <v>29</v>
      </c>
      <c r="D10" s="11" t="s">
        <v>30</v>
      </c>
      <c r="E10" s="11" t="s">
        <v>24</v>
      </c>
      <c r="F10" s="10" t="s">
        <v>19</v>
      </c>
      <c r="G10" s="13">
        <v>1</v>
      </c>
      <c r="H10" s="16" t="s">
        <v>20</v>
      </c>
      <c r="I10" s="16" t="str">
        <f t="shared" si="0"/>
        <v>2017/12/31</v>
      </c>
      <c r="J10" s="42">
        <v>1000</v>
      </c>
      <c r="K10" s="43"/>
    </row>
    <row r="11" spans="1:11">
      <c r="A11" s="13">
        <v>5</v>
      </c>
      <c r="B11" s="15" t="s">
        <v>31</v>
      </c>
      <c r="C11" s="15" t="s">
        <v>32</v>
      </c>
      <c r="D11" s="11" t="s">
        <v>33</v>
      </c>
      <c r="E11" s="11" t="s">
        <v>34</v>
      </c>
      <c r="F11" s="10" t="s">
        <v>19</v>
      </c>
      <c r="G11" s="13">
        <v>1</v>
      </c>
      <c r="H11" s="16" t="s">
        <v>35</v>
      </c>
      <c r="I11" s="16" t="str">
        <f t="shared" si="0"/>
        <v>2018/12/31</v>
      </c>
      <c r="J11" s="42">
        <v>1065</v>
      </c>
      <c r="K11" s="43"/>
    </row>
    <row r="12" spans="1:11">
      <c r="A12" s="13">
        <v>6</v>
      </c>
      <c r="B12" s="15" t="s">
        <v>36</v>
      </c>
      <c r="C12" s="15" t="s">
        <v>37</v>
      </c>
      <c r="D12" s="10" t="s">
        <v>38</v>
      </c>
      <c r="E12" s="11" t="s">
        <v>18</v>
      </c>
      <c r="F12" s="10" t="s">
        <v>19</v>
      </c>
      <c r="G12" s="13">
        <v>1</v>
      </c>
      <c r="H12" s="16" t="s">
        <v>20</v>
      </c>
      <c r="I12" s="16" t="str">
        <f t="shared" si="0"/>
        <v>2017/12/31</v>
      </c>
      <c r="J12" s="42">
        <v>1357</v>
      </c>
      <c r="K12" s="43"/>
    </row>
    <row r="13" spans="1:11">
      <c r="A13" s="13">
        <v>7</v>
      </c>
      <c r="B13" s="15" t="s">
        <v>39</v>
      </c>
      <c r="C13" s="15" t="s">
        <v>40</v>
      </c>
      <c r="D13" s="13" t="s">
        <v>41</v>
      </c>
      <c r="E13" s="11" t="s">
        <v>18</v>
      </c>
      <c r="F13" s="10" t="s">
        <v>19</v>
      </c>
      <c r="G13" s="13">
        <v>1</v>
      </c>
      <c r="H13" s="16" t="s">
        <v>20</v>
      </c>
      <c r="I13" s="16" t="str">
        <f t="shared" si="0"/>
        <v>2017/12/31</v>
      </c>
      <c r="J13" s="42">
        <v>1963</v>
      </c>
      <c r="K13" s="44"/>
    </row>
    <row r="14" spans="1:11">
      <c r="A14" s="13">
        <v>8</v>
      </c>
      <c r="B14" s="15" t="s">
        <v>42</v>
      </c>
      <c r="C14" s="15" t="s">
        <v>43</v>
      </c>
      <c r="D14" s="13" t="s">
        <v>44</v>
      </c>
      <c r="E14" s="11" t="s">
        <v>18</v>
      </c>
      <c r="F14" s="10" t="s">
        <v>19</v>
      </c>
      <c r="G14" s="13">
        <v>1</v>
      </c>
      <c r="H14" s="16" t="s">
        <v>20</v>
      </c>
      <c r="I14" s="16" t="str">
        <f t="shared" si="0"/>
        <v>2017/12/31</v>
      </c>
      <c r="J14" s="42">
        <v>1643</v>
      </c>
      <c r="K14" s="44"/>
    </row>
    <row r="15" spans="1:11">
      <c r="A15" s="13">
        <v>9</v>
      </c>
      <c r="B15" s="15" t="s">
        <v>45</v>
      </c>
      <c r="C15" s="15" t="s">
        <v>46</v>
      </c>
      <c r="D15" s="13" t="s">
        <v>47</v>
      </c>
      <c r="E15" s="11" t="s">
        <v>34</v>
      </c>
      <c r="F15" s="10" t="s">
        <v>19</v>
      </c>
      <c r="G15" s="13">
        <v>1</v>
      </c>
      <c r="H15" s="16" t="s">
        <v>20</v>
      </c>
      <c r="I15" s="16" t="str">
        <f t="shared" si="0"/>
        <v>2017/12/31</v>
      </c>
      <c r="J15" s="42">
        <v>1429</v>
      </c>
      <c r="K15" s="44"/>
    </row>
    <row r="16" spans="1:11">
      <c r="A16" s="13">
        <v>10</v>
      </c>
      <c r="B16" s="15" t="s">
        <v>48</v>
      </c>
      <c r="C16" s="15" t="s">
        <v>49</v>
      </c>
      <c r="D16" s="13" t="s">
        <v>50</v>
      </c>
      <c r="E16" s="11"/>
      <c r="F16" s="10" t="s">
        <v>19</v>
      </c>
      <c r="G16" s="13">
        <v>1</v>
      </c>
      <c r="H16" s="16" t="s">
        <v>20</v>
      </c>
      <c r="I16" s="16" t="str">
        <f t="shared" si="0"/>
        <v>2017/12/31</v>
      </c>
      <c r="J16" s="42">
        <v>544</v>
      </c>
      <c r="K16" s="43"/>
    </row>
    <row r="17" spans="1:11">
      <c r="A17" s="13">
        <v>11</v>
      </c>
      <c r="B17" s="15" t="s">
        <v>51</v>
      </c>
      <c r="C17" s="15" t="s">
        <v>52</v>
      </c>
      <c r="D17" s="17" t="s">
        <v>53</v>
      </c>
      <c r="E17" s="11" t="s">
        <v>34</v>
      </c>
      <c r="F17" s="10" t="s">
        <v>19</v>
      </c>
      <c r="G17" s="13">
        <v>1</v>
      </c>
      <c r="H17" s="16" t="s">
        <v>20</v>
      </c>
      <c r="I17" s="16" t="str">
        <f t="shared" si="0"/>
        <v>2017/12/31</v>
      </c>
      <c r="J17" s="42">
        <v>3727</v>
      </c>
      <c r="K17" s="44"/>
    </row>
    <row r="18" ht="24" spans="1:11">
      <c r="A18" s="13">
        <v>12</v>
      </c>
      <c r="B18" s="15" t="s">
        <v>54</v>
      </c>
      <c r="C18" s="15" t="s">
        <v>55</v>
      </c>
      <c r="D18" s="18"/>
      <c r="E18" s="11" t="s">
        <v>56</v>
      </c>
      <c r="F18" s="10" t="s">
        <v>19</v>
      </c>
      <c r="G18" s="13">
        <v>1</v>
      </c>
      <c r="H18" s="16" t="s">
        <v>20</v>
      </c>
      <c r="I18" s="16" t="str">
        <f t="shared" si="0"/>
        <v>2017/12/31</v>
      </c>
      <c r="J18" s="42">
        <v>1118</v>
      </c>
      <c r="K18" s="44"/>
    </row>
    <row r="19" ht="24" spans="1:11">
      <c r="A19" s="13">
        <v>13</v>
      </c>
      <c r="B19" s="15" t="s">
        <v>57</v>
      </c>
      <c r="C19" s="15" t="s">
        <v>58</v>
      </c>
      <c r="D19" s="18"/>
      <c r="E19" s="11" t="s">
        <v>56</v>
      </c>
      <c r="F19" s="10" t="s">
        <v>19</v>
      </c>
      <c r="G19" s="13">
        <v>1</v>
      </c>
      <c r="H19" s="16" t="s">
        <v>20</v>
      </c>
      <c r="I19" s="16" t="str">
        <f t="shared" si="0"/>
        <v>2017/12/31</v>
      </c>
      <c r="J19" s="42">
        <v>249</v>
      </c>
      <c r="K19" s="44"/>
    </row>
    <row r="20" spans="1:11">
      <c r="A20" s="13">
        <v>14</v>
      </c>
      <c r="B20" s="15" t="s">
        <v>59</v>
      </c>
      <c r="C20" s="15" t="s">
        <v>60</v>
      </c>
      <c r="D20" s="19"/>
      <c r="E20" s="11" t="s">
        <v>24</v>
      </c>
      <c r="F20" s="10" t="s">
        <v>19</v>
      </c>
      <c r="G20" s="13">
        <v>1</v>
      </c>
      <c r="H20" s="16" t="s">
        <v>20</v>
      </c>
      <c r="I20" s="16" t="str">
        <f t="shared" si="0"/>
        <v>2017/12/31</v>
      </c>
      <c r="J20" s="42">
        <v>298</v>
      </c>
      <c r="K20" s="43"/>
    </row>
    <row r="21" spans="1:11">
      <c r="A21" s="13">
        <v>15</v>
      </c>
      <c r="B21" s="15" t="s">
        <v>61</v>
      </c>
      <c r="C21" s="15" t="s">
        <v>62</v>
      </c>
      <c r="D21" s="13" t="s">
        <v>63</v>
      </c>
      <c r="E21" s="11" t="s">
        <v>34</v>
      </c>
      <c r="F21" s="10" t="s">
        <v>19</v>
      </c>
      <c r="G21" s="13">
        <v>1</v>
      </c>
      <c r="H21" s="16" t="s">
        <v>20</v>
      </c>
      <c r="I21" s="16" t="str">
        <f t="shared" si="0"/>
        <v>2017/12/31</v>
      </c>
      <c r="J21" s="42">
        <v>1392</v>
      </c>
      <c r="K21" s="44"/>
    </row>
    <row r="22" spans="1:11">
      <c r="A22" s="13">
        <v>16</v>
      </c>
      <c r="B22" s="15" t="s">
        <v>64</v>
      </c>
      <c r="C22" s="15" t="s">
        <v>65</v>
      </c>
      <c r="D22" s="20" t="s">
        <v>66</v>
      </c>
      <c r="E22" s="11" t="s">
        <v>24</v>
      </c>
      <c r="F22" s="10" t="s">
        <v>19</v>
      </c>
      <c r="G22" s="13">
        <v>1</v>
      </c>
      <c r="H22" s="16" t="s">
        <v>20</v>
      </c>
      <c r="I22" s="16" t="str">
        <f t="shared" si="0"/>
        <v>2017/12/31</v>
      </c>
      <c r="J22" s="42">
        <v>547</v>
      </c>
      <c r="K22" s="44"/>
    </row>
    <row r="23" spans="1:11">
      <c r="A23" s="13">
        <v>17</v>
      </c>
      <c r="B23" s="15" t="s">
        <v>67</v>
      </c>
      <c r="C23" s="15" t="s">
        <v>68</v>
      </c>
      <c r="D23" s="20" t="s">
        <v>69</v>
      </c>
      <c r="E23" s="11" t="s">
        <v>24</v>
      </c>
      <c r="F23" s="10" t="s">
        <v>19</v>
      </c>
      <c r="G23" s="13">
        <v>1</v>
      </c>
      <c r="H23" s="16" t="s">
        <v>20</v>
      </c>
      <c r="I23" s="16" t="str">
        <f t="shared" si="0"/>
        <v>2017/12/31</v>
      </c>
      <c r="J23" s="42">
        <v>2429</v>
      </c>
      <c r="K23" s="44"/>
    </row>
    <row r="24" spans="1:11">
      <c r="A24" s="13">
        <v>18</v>
      </c>
      <c r="B24" s="15" t="s">
        <v>70</v>
      </c>
      <c r="C24" s="15" t="s">
        <v>71</v>
      </c>
      <c r="D24" s="13" t="s">
        <v>72</v>
      </c>
      <c r="E24" s="11" t="s">
        <v>34</v>
      </c>
      <c r="F24" s="10" t="s">
        <v>19</v>
      </c>
      <c r="G24" s="13">
        <v>1</v>
      </c>
      <c r="H24" s="16" t="s">
        <v>20</v>
      </c>
      <c r="I24" s="16" t="str">
        <f t="shared" si="0"/>
        <v>2017/12/31</v>
      </c>
      <c r="J24" s="42">
        <v>559</v>
      </c>
      <c r="K24" s="43"/>
    </row>
    <row r="25" spans="1:11">
      <c r="A25" s="13">
        <v>19</v>
      </c>
      <c r="B25" s="15" t="s">
        <v>73</v>
      </c>
      <c r="C25" s="15" t="s">
        <v>74</v>
      </c>
      <c r="D25" s="13" t="s">
        <v>75</v>
      </c>
      <c r="E25" s="11" t="s">
        <v>34</v>
      </c>
      <c r="F25" s="10" t="s">
        <v>19</v>
      </c>
      <c r="G25" s="13">
        <v>1</v>
      </c>
      <c r="H25" s="16" t="s">
        <v>20</v>
      </c>
      <c r="I25" s="16" t="str">
        <f t="shared" si="0"/>
        <v>2017/12/31</v>
      </c>
      <c r="J25" s="42">
        <v>1963</v>
      </c>
      <c r="K25" s="44"/>
    </row>
    <row r="26" spans="1:11">
      <c r="A26" s="13">
        <v>20</v>
      </c>
      <c r="B26" s="15" t="s">
        <v>76</v>
      </c>
      <c r="C26" s="15" t="s">
        <v>77</v>
      </c>
      <c r="D26" s="13" t="s">
        <v>78</v>
      </c>
      <c r="E26" s="11"/>
      <c r="F26" s="10" t="s">
        <v>19</v>
      </c>
      <c r="G26" s="13">
        <v>1</v>
      </c>
      <c r="H26" s="16" t="s">
        <v>20</v>
      </c>
      <c r="I26" s="16" t="str">
        <f t="shared" si="0"/>
        <v>2017/12/31</v>
      </c>
      <c r="J26" s="42">
        <v>1000</v>
      </c>
      <c r="K26" s="45"/>
    </row>
    <row r="27" spans="1:11">
      <c r="A27" s="13">
        <v>21</v>
      </c>
      <c r="B27" s="15" t="s">
        <v>79</v>
      </c>
      <c r="C27" s="15" t="s">
        <v>80</v>
      </c>
      <c r="D27" s="13" t="s">
        <v>81</v>
      </c>
      <c r="E27" s="11" t="s">
        <v>34</v>
      </c>
      <c r="F27" s="10" t="s">
        <v>19</v>
      </c>
      <c r="G27" s="13">
        <v>1</v>
      </c>
      <c r="H27" s="16" t="s">
        <v>20</v>
      </c>
      <c r="I27" s="16" t="str">
        <f t="shared" si="0"/>
        <v>2017/12/31</v>
      </c>
      <c r="J27" s="42">
        <v>1963</v>
      </c>
      <c r="K27" s="44"/>
    </row>
    <row r="28" spans="1:11">
      <c r="A28" s="13">
        <v>22</v>
      </c>
      <c r="B28" s="15" t="s">
        <v>82</v>
      </c>
      <c r="C28" s="15" t="s">
        <v>83</v>
      </c>
      <c r="D28" s="13" t="s">
        <v>84</v>
      </c>
      <c r="E28" s="11"/>
      <c r="F28" s="10" t="s">
        <v>19</v>
      </c>
      <c r="G28" s="13">
        <v>1</v>
      </c>
      <c r="H28" s="16" t="s">
        <v>20</v>
      </c>
      <c r="I28" s="16" t="str">
        <f t="shared" si="0"/>
        <v>2017/12/31</v>
      </c>
      <c r="J28" s="42">
        <v>786</v>
      </c>
      <c r="K28" s="44"/>
    </row>
    <row r="29" spans="1:11">
      <c r="A29" s="13">
        <v>23</v>
      </c>
      <c r="B29" s="15" t="s">
        <v>85</v>
      </c>
      <c r="C29" s="15" t="s">
        <v>86</v>
      </c>
      <c r="D29" s="13" t="s">
        <v>87</v>
      </c>
      <c r="E29" s="11"/>
      <c r="F29" s="10" t="s">
        <v>19</v>
      </c>
      <c r="G29" s="13">
        <v>1</v>
      </c>
      <c r="H29" s="16" t="s">
        <v>20</v>
      </c>
      <c r="I29" s="16" t="str">
        <f t="shared" si="0"/>
        <v>2017/12/31</v>
      </c>
      <c r="J29" s="42">
        <v>2786</v>
      </c>
      <c r="K29" s="45"/>
    </row>
    <row r="30" spans="1:11">
      <c r="A30" s="13">
        <v>24</v>
      </c>
      <c r="B30" s="15" t="s">
        <v>88</v>
      </c>
      <c r="C30" s="15" t="s">
        <v>49</v>
      </c>
      <c r="D30" s="13" t="s">
        <v>89</v>
      </c>
      <c r="E30" s="11"/>
      <c r="F30" s="10" t="s">
        <v>19</v>
      </c>
      <c r="G30" s="13">
        <v>1</v>
      </c>
      <c r="H30" s="16" t="s">
        <v>20</v>
      </c>
      <c r="I30" s="16" t="str">
        <f t="shared" si="0"/>
        <v>2017/12/31</v>
      </c>
      <c r="J30" s="42">
        <v>376</v>
      </c>
      <c r="K30" s="45" t="s">
        <v>90</v>
      </c>
    </row>
    <row r="31" spans="1:11">
      <c r="A31" s="13">
        <v>25</v>
      </c>
      <c r="B31" s="15" t="s">
        <v>91</v>
      </c>
      <c r="C31" s="15" t="s">
        <v>43</v>
      </c>
      <c r="D31" s="13"/>
      <c r="E31" s="11" t="s">
        <v>34</v>
      </c>
      <c r="F31" s="10" t="s">
        <v>19</v>
      </c>
      <c r="G31" s="13">
        <v>1</v>
      </c>
      <c r="H31" s="16" t="s">
        <v>92</v>
      </c>
      <c r="I31" s="16" t="str">
        <f t="shared" si="0"/>
        <v>2018/02/28</v>
      </c>
      <c r="J31" s="42">
        <v>1972</v>
      </c>
      <c r="K31" s="44"/>
    </row>
    <row r="32" ht="48.75" spans="1:11">
      <c r="A32" s="13">
        <v>26</v>
      </c>
      <c r="B32" s="15" t="s">
        <v>93</v>
      </c>
      <c r="C32" s="15" t="s">
        <v>94</v>
      </c>
      <c r="D32" s="13"/>
      <c r="E32" s="13"/>
      <c r="F32" s="10" t="s">
        <v>19</v>
      </c>
      <c r="G32" s="13">
        <v>1</v>
      </c>
      <c r="H32" s="16" t="s">
        <v>92</v>
      </c>
      <c r="I32" s="16" t="str">
        <f t="shared" si="0"/>
        <v>2018/02/28</v>
      </c>
      <c r="J32" s="42">
        <v>50</v>
      </c>
      <c r="K32" s="45" t="s">
        <v>95</v>
      </c>
    </row>
    <row r="33" spans="1:11">
      <c r="A33" s="13">
        <v>27</v>
      </c>
      <c r="B33" s="15" t="s">
        <v>96</v>
      </c>
      <c r="C33" s="15" t="s">
        <v>97</v>
      </c>
      <c r="D33" s="13"/>
      <c r="E33" s="13"/>
      <c r="F33" s="10" t="s">
        <v>19</v>
      </c>
      <c r="G33" s="13">
        <v>1</v>
      </c>
      <c r="H33" s="16" t="s">
        <v>92</v>
      </c>
      <c r="I33" s="16" t="str">
        <f t="shared" si="0"/>
        <v>2018/02/28</v>
      </c>
      <c r="J33" s="42">
        <v>522</v>
      </c>
      <c r="K33" s="45" t="s">
        <v>90</v>
      </c>
    </row>
    <row r="34" ht="36" spans="1:11">
      <c r="A34" s="13">
        <v>28</v>
      </c>
      <c r="B34" s="15" t="s">
        <v>98</v>
      </c>
      <c r="C34" s="15" t="s">
        <v>99</v>
      </c>
      <c r="D34" s="21"/>
      <c r="E34" s="22"/>
      <c r="F34" s="10" t="s">
        <v>19</v>
      </c>
      <c r="G34" s="13">
        <v>1</v>
      </c>
      <c r="H34" s="16" t="s">
        <v>92</v>
      </c>
      <c r="I34" s="16" t="str">
        <f t="shared" si="0"/>
        <v>2018/02/28</v>
      </c>
      <c r="J34" s="42">
        <v>435</v>
      </c>
      <c r="K34" s="45" t="s">
        <v>100</v>
      </c>
    </row>
    <row r="35" ht="36" spans="1:11">
      <c r="A35" s="13">
        <v>29</v>
      </c>
      <c r="B35" s="15" t="s">
        <v>101</v>
      </c>
      <c r="C35" s="15" t="s">
        <v>102</v>
      </c>
      <c r="D35" s="21"/>
      <c r="E35" s="22"/>
      <c r="F35" s="10" t="s">
        <v>19</v>
      </c>
      <c r="G35" s="13">
        <v>1</v>
      </c>
      <c r="H35" s="16" t="s">
        <v>92</v>
      </c>
      <c r="I35" s="16" t="str">
        <f t="shared" si="0"/>
        <v>2018/02/28</v>
      </c>
      <c r="J35" s="42">
        <v>78</v>
      </c>
      <c r="K35" s="45" t="s">
        <v>100</v>
      </c>
    </row>
    <row r="36" ht="36" spans="1:11">
      <c r="A36" s="13">
        <v>30</v>
      </c>
      <c r="B36" s="15" t="s">
        <v>103</v>
      </c>
      <c r="C36" s="15" t="s">
        <v>104</v>
      </c>
      <c r="D36" s="13"/>
      <c r="E36" s="22"/>
      <c r="F36" s="10" t="s">
        <v>19</v>
      </c>
      <c r="G36" s="13">
        <v>1</v>
      </c>
      <c r="H36" s="16" t="s">
        <v>92</v>
      </c>
      <c r="I36" s="16" t="str">
        <f t="shared" si="0"/>
        <v>2018/02/28</v>
      </c>
      <c r="J36" s="42">
        <v>29</v>
      </c>
      <c r="K36" s="45" t="s">
        <v>100</v>
      </c>
    </row>
    <row r="37" ht="36" spans="1:11">
      <c r="A37" s="13">
        <v>31</v>
      </c>
      <c r="B37" s="15" t="s">
        <v>105</v>
      </c>
      <c r="C37" s="15" t="s">
        <v>106</v>
      </c>
      <c r="D37" s="10"/>
      <c r="E37" s="22"/>
      <c r="F37" s="10" t="s">
        <v>19</v>
      </c>
      <c r="G37" s="13">
        <v>1</v>
      </c>
      <c r="H37" s="16" t="s">
        <v>107</v>
      </c>
      <c r="I37" s="16" t="str">
        <f t="shared" si="0"/>
        <v>2018/07/31</v>
      </c>
      <c r="J37" s="42">
        <v>161</v>
      </c>
      <c r="K37" s="45" t="s">
        <v>108</v>
      </c>
    </row>
    <row r="38" spans="1:11">
      <c r="A38" s="13">
        <v>32</v>
      </c>
      <c r="B38" s="15" t="s">
        <v>109</v>
      </c>
      <c r="C38" s="15" t="s">
        <v>110</v>
      </c>
      <c r="D38" s="13"/>
      <c r="E38" s="22"/>
      <c r="F38" s="10" t="s">
        <v>19</v>
      </c>
      <c r="G38" s="13">
        <v>9</v>
      </c>
      <c r="H38" s="16" t="s">
        <v>35</v>
      </c>
      <c r="I38" s="16" t="str">
        <f t="shared" si="0"/>
        <v>2018/12/31</v>
      </c>
      <c r="J38" s="42">
        <v>13660</v>
      </c>
      <c r="K38" s="45" t="s">
        <v>111</v>
      </c>
    </row>
    <row r="39" spans="1:11">
      <c r="A39" s="13">
        <v>33</v>
      </c>
      <c r="B39" s="15" t="s">
        <v>112</v>
      </c>
      <c r="C39" s="15" t="s">
        <v>113</v>
      </c>
      <c r="D39" s="23"/>
      <c r="E39" s="24"/>
      <c r="F39" s="10" t="s">
        <v>19</v>
      </c>
      <c r="G39" s="13">
        <v>1</v>
      </c>
      <c r="H39" s="16" t="s">
        <v>20</v>
      </c>
      <c r="I39" s="16" t="str">
        <f t="shared" si="0"/>
        <v>2017/12/31</v>
      </c>
      <c r="J39" s="42">
        <v>5081</v>
      </c>
      <c r="K39" s="44"/>
    </row>
    <row r="40" spans="1:11">
      <c r="A40" s="13">
        <v>34</v>
      </c>
      <c r="B40" s="15" t="s">
        <v>114</v>
      </c>
      <c r="C40" s="15" t="s">
        <v>115</v>
      </c>
      <c r="D40" s="25"/>
      <c r="E40" s="26"/>
      <c r="F40" s="10" t="s">
        <v>19</v>
      </c>
      <c r="G40" s="13">
        <v>1</v>
      </c>
      <c r="H40" s="16" t="s">
        <v>116</v>
      </c>
      <c r="I40" s="16" t="str">
        <f t="shared" si="0"/>
        <v>2017/10/31</v>
      </c>
      <c r="J40" s="42" t="s">
        <v>117</v>
      </c>
      <c r="K40" s="45" t="s">
        <v>118</v>
      </c>
    </row>
    <row r="41" spans="1:11">
      <c r="A41" s="13">
        <v>35</v>
      </c>
      <c r="B41" s="15" t="s">
        <v>119</v>
      </c>
      <c r="C41" s="15" t="s">
        <v>120</v>
      </c>
      <c r="D41" s="27"/>
      <c r="E41" s="26"/>
      <c r="F41" s="10" t="s">
        <v>19</v>
      </c>
      <c r="G41" s="13">
        <v>4</v>
      </c>
      <c r="H41" s="16" t="s">
        <v>116</v>
      </c>
      <c r="I41" s="16" t="str">
        <f t="shared" si="0"/>
        <v>2017/10/31</v>
      </c>
      <c r="J41" s="42">
        <v>227</v>
      </c>
      <c r="K41" s="44"/>
    </row>
    <row r="42" spans="1:11">
      <c r="A42" s="28">
        <v>36</v>
      </c>
      <c r="B42" s="29" t="s">
        <v>121</v>
      </c>
      <c r="C42" s="29" t="s">
        <v>122</v>
      </c>
      <c r="D42" s="30"/>
      <c r="E42" s="31"/>
      <c r="F42" s="32" t="s">
        <v>19</v>
      </c>
      <c r="G42" s="28">
        <v>1</v>
      </c>
      <c r="H42" s="33" t="s">
        <v>123</v>
      </c>
      <c r="I42" s="33" t="str">
        <f t="shared" si="0"/>
        <v>2017/11/30</v>
      </c>
      <c r="J42" s="46">
        <v>87</v>
      </c>
      <c r="K42" s="47"/>
    </row>
    <row r="43" spans="1:11">
      <c r="A43" s="28">
        <v>37</v>
      </c>
      <c r="B43" s="29" t="s">
        <v>124</v>
      </c>
      <c r="C43" s="29" t="s">
        <v>125</v>
      </c>
      <c r="D43" s="30"/>
      <c r="E43" s="31"/>
      <c r="F43" s="32" t="s">
        <v>19</v>
      </c>
      <c r="G43" s="28">
        <v>1</v>
      </c>
      <c r="H43" s="33" t="s">
        <v>123</v>
      </c>
      <c r="I43" s="33" t="str">
        <f t="shared" si="0"/>
        <v>2017/11/30</v>
      </c>
      <c r="J43" s="46">
        <v>117</v>
      </c>
      <c r="K43" s="47"/>
    </row>
    <row r="44" spans="1:11">
      <c r="A44" s="28">
        <v>38</v>
      </c>
      <c r="B44" s="29" t="s">
        <v>126</v>
      </c>
      <c r="C44" s="29" t="s">
        <v>127</v>
      </c>
      <c r="D44" s="34"/>
      <c r="E44" s="31"/>
      <c r="F44" s="32" t="s">
        <v>19</v>
      </c>
      <c r="G44" s="28">
        <v>1</v>
      </c>
      <c r="H44" s="33" t="s">
        <v>123</v>
      </c>
      <c r="I44" s="33" t="str">
        <f t="shared" si="0"/>
        <v>2017/11/30</v>
      </c>
      <c r="J44" s="46">
        <v>523</v>
      </c>
      <c r="K44" s="47"/>
    </row>
    <row r="45" spans="1:11">
      <c r="A45" s="28">
        <v>39</v>
      </c>
      <c r="B45" s="29" t="s">
        <v>128</v>
      </c>
      <c r="C45" s="29" t="s">
        <v>129</v>
      </c>
      <c r="D45" s="34"/>
      <c r="E45" s="31"/>
      <c r="F45" s="32" t="s">
        <v>19</v>
      </c>
      <c r="G45" s="28">
        <v>4</v>
      </c>
      <c r="H45" s="33" t="s">
        <v>123</v>
      </c>
      <c r="I45" s="33" t="str">
        <f t="shared" si="0"/>
        <v>2017/11/30</v>
      </c>
      <c r="J45" s="46">
        <v>227</v>
      </c>
      <c r="K45" s="48"/>
    </row>
    <row r="46" spans="1:11">
      <c r="A46" s="28">
        <v>40</v>
      </c>
      <c r="B46" s="29" t="s">
        <v>130</v>
      </c>
      <c r="C46" s="29" t="s">
        <v>131</v>
      </c>
      <c r="D46" s="35"/>
      <c r="E46" s="31"/>
      <c r="F46" s="32" t="s">
        <v>19</v>
      </c>
      <c r="G46" s="28">
        <v>1</v>
      </c>
      <c r="H46" s="33" t="s">
        <v>132</v>
      </c>
      <c r="I46" s="33" t="str">
        <f t="shared" si="0"/>
        <v>2018/11/28</v>
      </c>
      <c r="J46" s="46">
        <v>97</v>
      </c>
      <c r="K46" s="47"/>
    </row>
    <row r="47" spans="1:11">
      <c r="A47" s="28">
        <v>41</v>
      </c>
      <c r="B47" s="29" t="s">
        <v>133</v>
      </c>
      <c r="C47" s="29" t="s">
        <v>134</v>
      </c>
      <c r="D47" s="35"/>
      <c r="E47" s="31"/>
      <c r="F47" s="32" t="s">
        <v>19</v>
      </c>
      <c r="G47" s="28">
        <v>1</v>
      </c>
      <c r="H47" s="33" t="s">
        <v>135</v>
      </c>
      <c r="I47" s="33" t="str">
        <f t="shared" si="0"/>
        <v>2022/06/10</v>
      </c>
      <c r="J47" s="46">
        <v>1081</v>
      </c>
      <c r="K47" s="47"/>
    </row>
    <row r="48" spans="1:11">
      <c r="A48" s="28">
        <v>42</v>
      </c>
      <c r="B48" s="29" t="s">
        <v>136</v>
      </c>
      <c r="C48" s="29" t="s">
        <v>137</v>
      </c>
      <c r="D48" s="35"/>
      <c r="E48" s="31"/>
      <c r="F48" s="32" t="s">
        <v>19</v>
      </c>
      <c r="G48" s="28">
        <v>2</v>
      </c>
      <c r="H48" s="33" t="s">
        <v>35</v>
      </c>
      <c r="I48" s="33" t="str">
        <f t="shared" si="0"/>
        <v>2018/12/31</v>
      </c>
      <c r="J48" s="46">
        <v>100</v>
      </c>
      <c r="K48" s="47"/>
    </row>
    <row r="49" spans="1:11">
      <c r="A49" s="28">
        <v>43</v>
      </c>
      <c r="B49" s="29" t="s">
        <v>138</v>
      </c>
      <c r="C49" s="29" t="s">
        <v>139</v>
      </c>
      <c r="D49" s="35"/>
      <c r="E49" s="31"/>
      <c r="F49" s="32" t="s">
        <v>19</v>
      </c>
      <c r="G49" s="28">
        <v>1</v>
      </c>
      <c r="H49" s="33" t="s">
        <v>140</v>
      </c>
      <c r="I49" s="33" t="str">
        <f t="shared" si="0"/>
        <v>2019/10/09</v>
      </c>
      <c r="J49" s="46">
        <v>162</v>
      </c>
      <c r="K49" s="47"/>
    </row>
    <row r="50" spans="1:11">
      <c r="A50" s="28">
        <v>44</v>
      </c>
      <c r="B50" s="29" t="s">
        <v>141</v>
      </c>
      <c r="C50" s="29" t="s">
        <v>142</v>
      </c>
      <c r="D50" s="35"/>
      <c r="E50" s="31"/>
      <c r="F50" s="32" t="s">
        <v>19</v>
      </c>
      <c r="G50" s="28"/>
      <c r="H50" s="33" t="s">
        <v>143</v>
      </c>
      <c r="I50" s="33" t="str">
        <f t="shared" si="0"/>
        <v>2021/11/16</v>
      </c>
      <c r="J50" s="46">
        <v>650</v>
      </c>
      <c r="K50" s="47"/>
    </row>
    <row r="51" spans="1:11">
      <c r="A51" s="28">
        <v>45</v>
      </c>
      <c r="B51" s="29" t="s">
        <v>144</v>
      </c>
      <c r="C51" s="29" t="s">
        <v>99</v>
      </c>
      <c r="D51" s="35"/>
      <c r="E51" s="31"/>
      <c r="F51" s="32" t="s">
        <v>19</v>
      </c>
      <c r="G51" s="28">
        <v>1</v>
      </c>
      <c r="H51" s="33" t="s">
        <v>145</v>
      </c>
      <c r="I51" s="33" t="str">
        <f t="shared" si="0"/>
        <v>2022/04/20</v>
      </c>
      <c r="J51" s="46">
        <v>1064</v>
      </c>
      <c r="K51" s="47"/>
    </row>
    <row r="52" spans="1:11">
      <c r="A52" s="28">
        <v>46</v>
      </c>
      <c r="B52" s="29" t="s">
        <v>146</v>
      </c>
      <c r="C52" s="29" t="s">
        <v>147</v>
      </c>
      <c r="D52" s="35"/>
      <c r="E52" s="31"/>
      <c r="F52" s="32" t="s">
        <v>19</v>
      </c>
      <c r="G52" s="28">
        <v>1</v>
      </c>
      <c r="H52" s="33" t="s">
        <v>148</v>
      </c>
      <c r="I52" s="33" t="str">
        <f t="shared" si="0"/>
        <v>2022/06/09</v>
      </c>
      <c r="J52" s="46">
        <v>1322</v>
      </c>
      <c r="K52" s="47"/>
    </row>
    <row r="53" spans="1:11">
      <c r="A53" s="28">
        <v>47</v>
      </c>
      <c r="B53" s="29" t="s">
        <v>149</v>
      </c>
      <c r="C53" s="29" t="s">
        <v>150</v>
      </c>
      <c r="D53" s="35"/>
      <c r="E53" s="31"/>
      <c r="F53" s="32" t="s">
        <v>19</v>
      </c>
      <c r="G53" s="28">
        <v>1</v>
      </c>
      <c r="H53" s="33" t="s">
        <v>135</v>
      </c>
      <c r="I53" s="33" t="str">
        <f t="shared" si="0"/>
        <v>2022/06/10</v>
      </c>
      <c r="J53" s="46">
        <v>3112</v>
      </c>
      <c r="K53" s="47"/>
    </row>
    <row r="54" spans="1:11">
      <c r="A54" s="13">
        <v>48</v>
      </c>
      <c r="B54" s="15" t="s">
        <v>151</v>
      </c>
      <c r="C54" s="15" t="s">
        <v>152</v>
      </c>
      <c r="D54" s="36"/>
      <c r="E54" s="26"/>
      <c r="F54" s="10" t="s">
        <v>19</v>
      </c>
      <c r="G54" s="13">
        <v>1</v>
      </c>
      <c r="H54" s="16" t="s">
        <v>135</v>
      </c>
      <c r="I54" s="16" t="str">
        <f t="shared" si="0"/>
        <v>2022/06/10</v>
      </c>
      <c r="J54" s="42">
        <v>1287</v>
      </c>
      <c r="K54" s="44"/>
    </row>
    <row r="55" spans="1:11">
      <c r="A55" s="13">
        <v>49</v>
      </c>
      <c r="B55" s="15" t="s">
        <v>153</v>
      </c>
      <c r="C55" s="15" t="s">
        <v>154</v>
      </c>
      <c r="D55" s="36"/>
      <c r="E55" s="26"/>
      <c r="F55" s="10" t="s">
        <v>19</v>
      </c>
      <c r="G55" s="13">
        <v>1</v>
      </c>
      <c r="H55" s="16" t="s">
        <v>135</v>
      </c>
      <c r="I55" s="16" t="str">
        <f t="shared" si="0"/>
        <v>2022/06/10</v>
      </c>
      <c r="J55" s="42">
        <v>582</v>
      </c>
      <c r="K55" s="45" t="s">
        <v>111</v>
      </c>
    </row>
    <row r="56" spans="1:11">
      <c r="A56" s="13">
        <v>50</v>
      </c>
      <c r="B56" s="15" t="s">
        <v>155</v>
      </c>
      <c r="C56" s="15" t="s">
        <v>156</v>
      </c>
      <c r="D56" s="36"/>
      <c r="E56" s="26"/>
      <c r="F56" s="10" t="s">
        <v>19</v>
      </c>
      <c r="G56" s="13">
        <v>1</v>
      </c>
      <c r="H56" s="16" t="s">
        <v>157</v>
      </c>
      <c r="I56" s="16" t="str">
        <f t="shared" si="0"/>
        <v>2022/06/12</v>
      </c>
      <c r="J56" s="42">
        <v>2216</v>
      </c>
      <c r="K56" s="45"/>
    </row>
    <row r="57" spans="1:11">
      <c r="A57" s="13">
        <v>51</v>
      </c>
      <c r="B57" s="15" t="s">
        <v>158</v>
      </c>
      <c r="C57" s="15" t="s">
        <v>159</v>
      </c>
      <c r="D57" s="36"/>
      <c r="E57" s="26"/>
      <c r="F57" s="10" t="s">
        <v>19</v>
      </c>
      <c r="G57" s="13">
        <v>1</v>
      </c>
      <c r="H57" s="16" t="s">
        <v>157</v>
      </c>
      <c r="I57" s="16" t="str">
        <f t="shared" si="0"/>
        <v>2022/06/12</v>
      </c>
      <c r="J57" s="42">
        <v>668</v>
      </c>
      <c r="K57" s="44"/>
    </row>
    <row r="58" spans="1:11">
      <c r="A58" s="13">
        <v>52</v>
      </c>
      <c r="B58" s="15" t="s">
        <v>160</v>
      </c>
      <c r="C58" s="15" t="s">
        <v>142</v>
      </c>
      <c r="D58" s="36"/>
      <c r="E58" s="26"/>
      <c r="F58" s="10" t="s">
        <v>19</v>
      </c>
      <c r="G58" s="13">
        <v>1</v>
      </c>
      <c r="H58" s="16" t="s">
        <v>161</v>
      </c>
      <c r="I58" s="16" t="str">
        <f t="shared" si="0"/>
        <v>2022/06/20</v>
      </c>
      <c r="J58" s="42">
        <v>824</v>
      </c>
      <c r="K58" s="44"/>
    </row>
    <row r="59" spans="1:11">
      <c r="A59" s="13">
        <v>53</v>
      </c>
      <c r="B59" s="15" t="s">
        <v>162</v>
      </c>
      <c r="C59" s="15" t="s">
        <v>163</v>
      </c>
      <c r="D59" s="36"/>
      <c r="E59" s="26"/>
      <c r="F59" s="10" t="s">
        <v>19</v>
      </c>
      <c r="G59" s="13">
        <v>1</v>
      </c>
      <c r="H59" s="16" t="s">
        <v>164</v>
      </c>
      <c r="I59" s="16" t="str">
        <f t="shared" si="0"/>
        <v>2020/12/01</v>
      </c>
      <c r="J59" s="42">
        <v>5607</v>
      </c>
      <c r="K59" s="44"/>
    </row>
    <row r="60" spans="1:11">
      <c r="A60" s="13">
        <v>54</v>
      </c>
      <c r="B60" s="15" t="s">
        <v>165</v>
      </c>
      <c r="C60" s="15" t="s">
        <v>166</v>
      </c>
      <c r="D60" s="36"/>
      <c r="E60" s="26"/>
      <c r="F60" s="10" t="s">
        <v>19</v>
      </c>
      <c r="G60" s="13">
        <v>1</v>
      </c>
      <c r="H60" s="16" t="s">
        <v>164</v>
      </c>
      <c r="I60" s="16" t="str">
        <f t="shared" si="0"/>
        <v>2020/12/01</v>
      </c>
      <c r="J60" s="42">
        <v>7112</v>
      </c>
      <c r="K60" s="44"/>
    </row>
    <row r="61" spans="1:11">
      <c r="A61" s="13">
        <v>55</v>
      </c>
      <c r="B61" s="15" t="s">
        <v>167</v>
      </c>
      <c r="C61" s="15" t="s">
        <v>168</v>
      </c>
      <c r="D61" s="36"/>
      <c r="E61" s="26"/>
      <c r="F61" s="10" t="s">
        <v>19</v>
      </c>
      <c r="G61" s="13">
        <v>1</v>
      </c>
      <c r="H61" s="16" t="s">
        <v>164</v>
      </c>
      <c r="I61" s="16" t="str">
        <f t="shared" si="0"/>
        <v>2020/12/01</v>
      </c>
      <c r="J61" s="42">
        <v>14211</v>
      </c>
      <c r="K61" s="49"/>
    </row>
    <row r="62" spans="1:11">
      <c r="A62" s="37" t="s">
        <v>169</v>
      </c>
      <c r="B62" s="25"/>
      <c r="C62" s="38"/>
      <c r="D62" s="13"/>
      <c r="E62" s="13"/>
      <c r="F62" s="13"/>
      <c r="G62" s="13"/>
      <c r="H62" s="16"/>
      <c r="I62" s="16"/>
      <c r="J62" s="42">
        <f>SUM(J7:J61)</f>
        <v>99603</v>
      </c>
      <c r="K62" s="49"/>
    </row>
  </sheetData>
  <mergeCells count="15">
    <mergeCell ref="A2:K2"/>
    <mergeCell ref="A3:K3"/>
    <mergeCell ref="A62:C62"/>
    <mergeCell ref="A5:A6"/>
    <mergeCell ref="B5:B6"/>
    <mergeCell ref="C5:C6"/>
    <mergeCell ref="D5:D6"/>
    <mergeCell ref="D17:D20"/>
    <mergeCell ref="E5:E6"/>
    <mergeCell ref="F5:F6"/>
    <mergeCell ref="G5:G6"/>
    <mergeCell ref="H5:H6"/>
    <mergeCell ref="I5:I6"/>
    <mergeCell ref="J5:J6"/>
    <mergeCell ref="K5:K6"/>
  </mergeCells>
  <conditionalFormatting sqref="D7:D61">
    <cfRule type="duplicateValues" dxfId="0" priority="2"/>
    <cfRule type="duplicateValues" dxfId="1" priority="1"/>
  </conditionalFormatting>
  <hyperlinks>
    <hyperlink ref="A1" location="索引目录!E38" display="返回索引页"/>
    <hyperlink ref="B1" location="固定资产汇总!B12" display="返回"/>
  </hyperlink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作怪的人</cp:lastModifiedBy>
  <dcterms:created xsi:type="dcterms:W3CDTF">2025-01-17T05:40:00Z</dcterms:created>
  <dcterms:modified xsi:type="dcterms:W3CDTF">2025-01-17T07:29:48Z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CBFE58245EDA4C60B1365350F7CECC22_13</vt:lpwstr>
  </property>
  <property fmtid="{D5CDD505-2E9C-101B-9397-08002B2CF9AE}" pid="3" name="KSOProductBuildVer">
    <vt:lpwstr>2052-12.1.0.19302</vt:lpwstr>
  </property>
</Properties>
</file>