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<sst xmlns="http://schemas.openxmlformats.org/spreadsheetml/2006/main" count="42" uniqueCount="42">
  <si>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附件：
                                                                                            债权明细表</t>
  </si>
  <si>
    <t>序号</t>
  </si>
  <si>
    <t>债务人</t>
  </si>
  <si>
    <t>债权剩余本金（元）</t>
  </si>
  <si>
    <t>累计利息罚息等（元）</t>
  </si>
  <si>
    <t>债权总额</t>
  </si>
  <si>
    <t>担保情况</t>
  </si>
  <si>
    <t>诉讼情况</t>
  </si>
  <si>
    <t>贵州世晓舒心棉有限责任公司</t>
  </si>
  <si>
    <t xml:space="preserve">  担保方式：保证担保；
  2016年8月17日，都拉支行与融*融资公司、班*梅、李*欣、张*小、赖*樱签订《贵阳农村商业银行保证合同》（编号分别为筑农商都拉支行2016年保贷字08001、08001-1、08001-2、08001-3、08001-4），为世晓舒心棉公司筑农商都拉支行2016年流贷字08001号《贵阳农村商业银行流动资金借款合同》所形成的债务提供连带责任保证，保证范围包括借款本金及产生的利息、罚息、复利、违约金、赔偿金、律师费等，保证期间自每笔债务履行期限届满之日后两年止。</t>
  </si>
  <si>
    <t>于2017年9月18日向贵阳市白云区人民法院提起诉讼，判决案号(2018)黔0113民初1376号，均未提出上诉。</t>
  </si>
  <si>
    <t>贵阳伟创麟丰科技实业有限公司</t>
  </si>
  <si>
    <t xml:space="preserve">  担保方式：保证担保；
2014年9月1日，田*华签署股东个人承诺书，向铝建支行确认对借款承担五百万及利息等无限连带责任。
2014年9月1日，刘*田签署股东个人承诺书，向铝建支行确确认借款承担五百万及利息等无限连带责任。
2014年9月24日，白云支行下属二级支行贵阳农业商业银行铝建支行与融*融资公司签订《贵阳农村商业银行保证合同》【编号：筑农商（铝建支行）2014年保贷字09004号】，为伟创麟丰公司编号为筑农商（铝建支行）2014年流贷字09004号《流动资金借款合同》所形成的债务提供连带责任保证，保证范围包括借款本金及产生的利息、罚息、复利、违约金、赔偿金、律师费等，保证期间自每笔债务履行期限届满之日后两年止。</t>
  </si>
  <si>
    <t>于2017年7月13日向贵阳市白云区人民法院提起诉讼，判决案号(2017)黔0113民初1727号，均未提出上诉。</t>
  </si>
  <si>
    <t>贵州铭典酒业有限公司</t>
  </si>
  <si>
    <t xml:space="preserve"> 担保方式：保证担保；
2016年1月5日，白云支行下属二级支行贵阳农业商业银行铝建支行分别与融*融资公司、朱*洁、张*明、班*梅、李*欣签订《贵阳农村商业银行保证合同》【编号：筑农商（铝建支行）2016年保贷字01001号、01001-1号、01001-2号、01001-3号、01001-4号】，为铭典酒业公司编号为筑农商（铝建支行）2016年流贷字01001号《流动资金借款合同》所形成的债务提供连带责任保证，保证范围包括借款本金及产生的利息、罚息、复利、违约金、赔偿金、律师费等，保证期间自每笔债务履行期限届满之日后两年止。</t>
  </si>
  <si>
    <t>于2017年7月14日向贵阳市白云区人民法院提起诉讼，判决案号(2017)黔0113民初748号，均未提出上诉。</t>
  </si>
  <si>
    <t>贵州金福利珠宝有限公司</t>
  </si>
  <si>
    <t>担保方式：保证担保；
2015年9月10日，白云支行下属二级支行贵阳农业商业银行铝建支行分别与融*融资公司、李*欣、班*梅、陈*金、吴*福、吴*本签订《贵阳农村商业银行保证合同》【编号：筑农商（铝建支行）2015年保贷字09001号、09001-1号、09001-2号、09001-3号、09001-4号、09001-5号】，为金福利珠宝公司编号为筑农商（铝建支行）2015年流贷字09001号《流动资金借款合同》所形成的债务提供连带责任保证，保证范围包括借款本金及产生的利息、罚息、复利、违约金、赔偿金、律师费等，保证期间自每笔债务履行期限届满之日后两年止。</t>
  </si>
  <si>
    <t>于2017年3月15日向贵阳市白云区人民法院提起诉讼，判决案号(2017)黔0113民初744号，均未提出上诉。</t>
  </si>
  <si>
    <t>贵州百福珠宝饰品有限公司</t>
  </si>
  <si>
    <t>担保方式：保证担保；
2015年9月23日，解放路支行分别与融*融资公司、李*欣、班*梅、吴*本、杨*夫、吴*华签订《贵阳农村商业银行保证合同》【编号：筑农商（解放路支行）2015年保贷字09009号、09007号、09008号、09010号、09005号、09006号】，为百福珠宝公司编号为筑农商（解放路支行）2015年流贷字09014号《流动资金借款合同》所形成的债务提供连带责任保证，保证范围包括借款本金及产生的利息、罚息、复利、违约金、赔偿金、律师费等，保证期间自每笔债务履行期限届满之日后两年止。</t>
  </si>
  <si>
    <t>于2018年9月3日向贵阳市南明区人民法院提起诉讼，判决案号(2019)黔0102民初1058号，均未提出上诉。</t>
  </si>
  <si>
    <t>贵州金麒麟百货有限公司</t>
  </si>
  <si>
    <t>担保方式：保证担保；
2015年12月21日，云关支行分别与班*梅、李*欣；融*融资公司；莫*卫、董*、陈*萍、董*祥、罗*签订《贵阳农村商业银行保证合同》【编号：筑农商（云关支行）2015年保贷字12001-1号、12001-2号；筑农商（云关支行）2014年保贷字12001号；筑农商（云关支行）2014年保贷字12001-1号】，为金麒麟公司编号为筑农商（云关支行）2015年固贷字12001号《借款展期协议》所形成的债务提供连带责任保证，保证范围包括借款本金及产生的利息、罚息、复利、违约金、赔偿金、律师费等，保证期间自每笔债务履行期限届满之日后两年止。</t>
  </si>
  <si>
    <t>于2019年11月13日向贵阳市南明区人民法院提起诉讼，判决案号(2019)黔0102民初2042号，均未提出上诉。</t>
  </si>
  <si>
    <t>贵州佩玲商贸有限责任公司</t>
  </si>
  <si>
    <t>担保方式：保证担保；
2015年3月20日，西南商贸城支行分别与黔*市西公司、冉*黎、谢*琴、李*一、杜*娥签订两份《保证合同》，与周*红、陈*、何*、陈*等签订《最高额保证合同》，约定黔*市西公司、冉*黎、谢*琴、李*一、杜*娥、周*红、陈*、何*、陈*提供连带保证责任并对保证范围等进行约定，为佩玲公司的借款本金及产生的利息、罚息、复利、律师费等承担连带责任保证，保证期间自每笔债务履行期限届满之日后两年止。</t>
  </si>
  <si>
    <t>于2017年5月向贵阳市中级人民法院提起诉讼，贵州省高级人民法院于2021年7月5日作出终审判决，判决案号(2021)黔民终504号.</t>
  </si>
  <si>
    <t>贵州博恒土地整理有限公司</t>
  </si>
  <si>
    <t>担保方式：保证担保；
2015年7月17日，沙文支行分别与广*诚担保公司、吕*、高*前、申*金签订《保证合同》，约定广*诚担保公司、吕*、高*前、申*金提供连带保证责任并对保证范围等进行约定，为博恒土地整理公司的借款本金及产生的利息、罚息、复利、律师费等承担连带责任保证，保证期间自本合同生效之日起至主合同项下的债务履行期限届满之日后两年止，贷款期限到期沙文支行同意债权展期的，保证期间至 展期协议重新约定的债务履行期限届满之日后两年止。</t>
  </si>
  <si>
    <t>于2016年11月向贵阳市白云区人民法院提起诉讼，并于2017年8月30日作出生效判决，判决案号(2017)黔0113民初952号。</t>
  </si>
  <si>
    <t>贵州鑫黔电材料供应有限公司</t>
  </si>
  <si>
    <t>担保方式：保证担保；
  2014年12月15日，贵阳农商行分别与黔*市西公司、融*达担保公司、广*诚担保公司签订《借款展期协议》，约定黔*市西公司、广*诚担保公司、融*达担保公司分别对债权中的820万元、780万元、800万元承担保证责任。同日，贵阳农商行分别与肖*榮、赵*、王*、贵州诚*投资管理有限公司、陈*、陈*牛、刘*齐签订《最高额保证合同》，约定肖*榮、赵*、王*、贵州*和投资管理有限公司、陈*、陈*牛、刘*齐提供连带保证责任并对保证范围等进行约定，保证范围为鑫黔电材料供应公司的借款本金及产生的利息、罚息、复利、律师费等承担连带责任保证，保证期间自每笔债务履行期限届满之日后两年止。</t>
  </si>
  <si>
    <t>于2016年11月14日向贵阳市中级人民法院提起诉讼，贵阳市中级人民法院作出生效判决，判决案号(2016)黔01民初1564号。</t>
  </si>
  <si>
    <t>贵州乾坤兆混凝土有限公司</t>
  </si>
  <si>
    <t>担保方式：保证担保；
2015年12月31日，艳山红支行分别与鸿*通融资担保公司、方*铭、张*、李*素、蔡*静签订《保证合同》，约定鸿*通融资担保公司、方*铭、张*、李*素、蔡*静提供连带保证责任并对保证范围等进行约定，为乾坤兆混凝土的借款本金及产生的利息、罚息、复利、律师费等承担连带责任保证，保证期间自本合同生效之日起至主合同项下的债务履行期届满之日后两年止。</t>
  </si>
  <si>
    <t>已起诉并由贵阳市白云区人民法院于2019年6月25日作出生效判决，判决案号(2019)黔0113民初2421号。</t>
  </si>
  <si>
    <t>贵阳白云金凤皇餐饮有限公司</t>
  </si>
  <si>
    <t xml:space="preserve">  担保方式为抵押、保证。
  抵押人为王*英、王*峰，抵押物位于白云区云峰大道（即南浮宫·御园）111号1-3层，筑房权证白云字第14033562、14033567、14033566号，建筑总面积为2008.09平方米。
  保证人：王*峰、王*英、艾*、黄*凤、李*。</t>
  </si>
  <si>
    <t>贵阳农商银行都拉支行已经提起诉讼，贵州省贵阳市白云区人民法院于2020年7月10日作出(2020）黔0113民初3380号民事调解书。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</si>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</sst>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宋体"/>
      <charset val="134"/>
    </font>
    <font>
      <sz val="11"/>
      <color rgb="FF000000"/>
      <name val="宋体"/>
      <charset val="134"/>
    </font>
    <font>
      <sz val="28"/>
      <color rgb="FF000000"/>
      <name val="方正小标宋简体"/>
      <charset val="134"/>
    </font>
    <font>
      <b/>
      <sz val="20"/>
      <color rgb="FF000000"/>
      <name val="仿宋_GB2312"/>
      <charset val="134"/>
    </font>
    <font>
      <sz val="20"/>
      <color rgb="FF000000"/>
      <name val="仿宋"/>
      <charset val="134"/>
    </font>
    <font>
      <sz val="20"/>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3" fontId="3" fillId="0" borderId="1" xfId="0" applyNumberFormat="1" applyFont="1" applyFill="1" applyBorder="1" applyAlignment="1">
      <alignment horizontal="center" vertical="center" wrapText="1"/>
    </xf>
    <xf numFmtId="43"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43" fontId="4" fillId="0" borderId="1" xfId="0" applyNumberFormat="1" applyFont="1" applyFill="1" applyBorder="1">
      <alignment vertical="center"/>
    </xf>
    <xf numFmtId="43" fontId="4" fillId="0" borderId="1" xfId="0" applyNumberFormat="1" applyFont="1" applyFill="1" applyBorder="1" applyAlignment="1">
      <alignment vertical="center" wrapText="1"/>
    </xf>
    <xf numFmtId="0" fontId="5" fillId="0" borderId="1" xfId="0" applyFont="1" applyFill="1" applyBorder="1" applyAlignment="1">
      <alignment vertical="center" wrapText="1"/>
    </xf>
    <xf numFmtId="43" fontId="5" fillId="0" borderId="1" xfId="0" applyNumberFormat="1" applyFont="1" applyFill="1" applyBorder="1" applyAlignment="1">
      <alignment vertical="center"/>
    </xf>
    <xf numFmtId="0" fontId="4" fillId="0" borderId="1" xfId="0" applyFont="1" applyFill="1" applyBorder="1" applyAlignment="1">
      <alignment vertical="center" wrapText="1"/>
    </xf>
    <xf numFmtId="43" fontId="4" fillId="0" borderId="1" xfId="0" applyNumberFormat="1" applyFont="1" applyFill="1" applyBorder="1">
      <alignment vertical="center"/>
    </xf>
    <xf numFmtId="43"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5C6B4E9B-E6AC-4301-B8FE-5B9F0BBE09D9}">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05DE7221-4C87-4903-82CC-850355575DA2}">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view="pageBreakPreview" zoomScale="55" zoomScaleNormal="55" topLeftCell="A2" workbookViewId="0">
      <selection activeCell="A11" sqref="$A11:$XFD11"/>
    </sheetView>
  </sheetViews>
  <sheetFormatPr defaultColWidth="9" defaultRowHeight="13.5" outlineLevelCol="6"/>
  <cols>
    <col min="1" max="1" width="10.5333333333333" style="1" customWidth="1"/>
    <col min="2" max="2" width="19.0833333333333" style="1" customWidth="1"/>
    <col min="3" max="3" width="27.725" style="1" customWidth="1"/>
    <col min="4" max="4" width="30.125" style="1" customWidth="1"/>
    <col min="5" max="5" width="32.125" style="1" customWidth="1"/>
    <col min="6" max="6" width="82.0416666666667" style="1" customWidth="1"/>
    <col min="7" max="7" width="69.3166666666667" style="1" customWidth="1"/>
    <col min="8" max="16384" width="9" style="1"/>
  </cols>
  <sheetData>
    <row r="1" ht="82" customHeight="1" spans="1:7">
      <c r="A1" s="2" t="s">
        <v>0</v>
      </c>
      <c r="B1" s="2"/>
      <c r="C1" s="2"/>
      <c r="D1" s="2"/>
      <c r="E1" s="2"/>
      <c r="F1" s="2"/>
      <c r="G1" s="2"/>
    </row>
    <row r="2" ht="51" spans="1:7">
      <c r="A2" s="3" t="s">
        <v>1</v>
      </c>
      <c r="B2" s="3" t="s">
        <v>2</v>
      </c>
      <c r="C2" s="4" t="s">
        <v>3</v>
      </c>
      <c r="D2" s="4" t="s">
        <v>4</v>
      </c>
      <c r="E2" s="5" t="s">
        <v>5</v>
      </c>
      <c r="F2" s="5" t="s">
        <v>6</v>
      </c>
      <c r="G2" s="5" t="s">
        <v>7</v>
      </c>
    </row>
    <row r="3" ht="346" customHeight="1" spans="1:7">
      <c r="A3" s="6">
        <v>1</v>
      </c>
      <c r="B3" s="7" t="s">
        <v>8</v>
      </c>
      <c r="C3" s="8">
        <v>5000000</v>
      </c>
      <c r="D3" s="8">
        <v>7474154.11</v>
      </c>
      <c r="E3" s="9">
        <f>C3+D3</f>
        <v>12474154.11</v>
      </c>
      <c r="F3" s="9" t="s">
        <v>9</v>
      </c>
      <c r="G3" s="9" t="s">
        <v>10</v>
      </c>
    </row>
    <row r="4" ht="408" customHeight="1" spans="1:7">
      <c r="A4" s="6">
        <v>2</v>
      </c>
      <c r="B4" s="7" t="s">
        <v>11</v>
      </c>
      <c r="C4" s="8">
        <v>4000000</v>
      </c>
      <c r="D4" s="8">
        <v>7382858.06</v>
      </c>
      <c r="E4" s="9">
        <f t="shared" ref="E4:E13" si="0">C4+D4</f>
        <v>11382858.06</v>
      </c>
      <c r="F4" s="9" t="s">
        <v>12</v>
      </c>
      <c r="G4" s="9" t="s">
        <v>13</v>
      </c>
    </row>
    <row r="5" ht="339" customHeight="1" spans="1:7">
      <c r="A5" s="6">
        <v>3</v>
      </c>
      <c r="B5" s="7" t="s">
        <v>14</v>
      </c>
      <c r="C5" s="8">
        <v>3000000</v>
      </c>
      <c r="D5" s="8">
        <v>4332484.28</v>
      </c>
      <c r="E5" s="9">
        <f t="shared" si="0"/>
        <v>7332484.28</v>
      </c>
      <c r="F5" s="9" t="s">
        <v>15</v>
      </c>
      <c r="G5" s="9" t="s">
        <v>16</v>
      </c>
    </row>
    <row r="6" ht="342" customHeight="1" spans="1:7">
      <c r="A6" s="6">
        <v>4</v>
      </c>
      <c r="B6" s="7" t="s">
        <v>17</v>
      </c>
      <c r="C6" s="8">
        <v>2699999.95</v>
      </c>
      <c r="D6" s="8">
        <v>3291012.26</v>
      </c>
      <c r="E6" s="9">
        <f t="shared" si="0"/>
        <v>5991012.21</v>
      </c>
      <c r="F6" s="9" t="s">
        <v>18</v>
      </c>
      <c r="G6" s="9" t="s">
        <v>19</v>
      </c>
    </row>
    <row r="7" ht="305" customHeight="1" spans="1:7">
      <c r="A7" s="6">
        <v>5</v>
      </c>
      <c r="B7" s="7" t="s">
        <v>20</v>
      </c>
      <c r="C7" s="8">
        <v>3000000</v>
      </c>
      <c r="D7" s="8">
        <v>6466244.32</v>
      </c>
      <c r="E7" s="9">
        <f t="shared" si="0"/>
        <v>9466244.32</v>
      </c>
      <c r="F7" s="9" t="s">
        <v>21</v>
      </c>
      <c r="G7" s="9" t="s">
        <v>22</v>
      </c>
    </row>
    <row r="8" ht="349" customHeight="1" spans="1:7">
      <c r="A8" s="6">
        <v>6</v>
      </c>
      <c r="B8" s="7" t="s">
        <v>23</v>
      </c>
      <c r="C8" s="8">
        <v>5000000</v>
      </c>
      <c r="D8" s="8">
        <v>6397537.78</v>
      </c>
      <c r="E8" s="9">
        <f t="shared" si="0"/>
        <v>11397537.78</v>
      </c>
      <c r="F8" s="9" t="s">
        <v>24</v>
      </c>
      <c r="G8" s="9" t="s">
        <v>25</v>
      </c>
    </row>
    <row r="9" ht="298" customHeight="1" spans="1:7">
      <c r="A9" s="6">
        <v>7</v>
      </c>
      <c r="B9" s="7" t="s">
        <v>26</v>
      </c>
      <c r="C9" s="8">
        <v>9000000</v>
      </c>
      <c r="D9" s="8">
        <v>16694542.84</v>
      </c>
      <c r="E9" s="9">
        <f t="shared" si="0"/>
        <v>25694542.84</v>
      </c>
      <c r="F9" s="9" t="s">
        <v>27</v>
      </c>
      <c r="G9" s="9" t="s">
        <v>28</v>
      </c>
    </row>
    <row r="10" ht="317" customHeight="1" spans="1:7">
      <c r="A10" s="6">
        <v>8</v>
      </c>
      <c r="B10" s="10" t="s">
        <v>29</v>
      </c>
      <c r="C10" s="11">
        <v>4900000</v>
      </c>
      <c r="D10" s="11">
        <v>9405313.12</v>
      </c>
      <c r="E10" s="9">
        <f t="shared" si="0"/>
        <v>14305313.12</v>
      </c>
      <c r="F10" s="9" t="s">
        <v>30</v>
      </c>
      <c r="G10" s="9" t="s">
        <v>31</v>
      </c>
    </row>
    <row r="11" ht="391" customHeight="1" spans="1:7">
      <c r="A11" s="6">
        <v>9</v>
      </c>
      <c r="B11" s="12" t="s">
        <v>32</v>
      </c>
      <c r="C11" s="13">
        <v>21920000</v>
      </c>
      <c r="D11" s="13">
        <v>13965889.6</v>
      </c>
      <c r="E11" s="14">
        <f t="shared" si="0"/>
        <v>35885889.6</v>
      </c>
      <c r="F11" s="9" t="s">
        <v>33</v>
      </c>
      <c r="G11" s="9" t="s">
        <v>34</v>
      </c>
    </row>
    <row r="12" ht="265" customHeight="1" spans="1:7">
      <c r="A12" s="6">
        <v>10</v>
      </c>
      <c r="B12" s="7" t="s">
        <v>35</v>
      </c>
      <c r="C12" s="8">
        <v>9500000</v>
      </c>
      <c r="D12" s="8">
        <v>16237937.6</v>
      </c>
      <c r="E12" s="9">
        <f t="shared" si="0"/>
        <v>25737937.6</v>
      </c>
      <c r="F12" s="9" t="s">
        <v>36</v>
      </c>
      <c r="G12" s="9" t="s">
        <v>37</v>
      </c>
    </row>
    <row r="13" ht="342" customHeight="1" spans="1:7">
      <c r="A13" s="6">
        <v>11</v>
      </c>
      <c r="B13" s="7" t="s">
        <v>38</v>
      </c>
      <c r="C13" s="8">
        <v>15000000</v>
      </c>
      <c r="D13" s="8">
        <v>17547546.77</v>
      </c>
      <c r="E13" s="9">
        <f t="shared" si="0"/>
        <v>32547546.77</v>
      </c>
      <c r="F13" s="9" t="s">
        <v>39</v>
      </c>
      <c r="G13" s="9" t="s">
        <v>40</v>
      </c>
    </row>
    <row r="14" ht="25.5" spans="1:7">
      <c r="A14" s="15" t="s">
        <v>41</v>
      </c>
      <c r="B14" s="7"/>
      <c r="C14" s="9">
        <f>SUM(C3:C13)</f>
        <v>83019999.95</v>
      </c>
      <c r="D14" s="9">
        <v>96706393.43</v>
      </c>
      <c r="E14" s="9">
        <v>179726393.38</v>
      </c>
      <c r="F14" s="9"/>
      <c r="G14" s="16"/>
    </row>
  </sheetData>
  <mergeCells count="2">
    <mergeCell ref="A1:G1"/>
    <mergeCell ref="A14:B14"/>
  </mergeCells>
  <pageMargins left="0.75" right="0.75" top="1" bottom="1" header="0.5" footer="0.5"/>
  <pageSetup paperSize="9" scale="3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择三川</cp:lastModifiedBy>
  <dcterms:created xsi:type="dcterms:W3CDTF">2026-03-17T15:00:00Z</dcterms:created>
  <dcterms:modified xsi:type="dcterms:W3CDTF">2026-04-16T03:02:42Z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1</vt:i4>
  </property>
  <property fmtid="{D5CDD505-2E9C-101B-9397-08002B2CF9AE}" pid="3" name="ICV">
    <vt:lpwstr>DF8B892ED69149D1A012FEC57F8AD360_13</vt:lpwstr>
  </property>
  <property fmtid="{D5CDD505-2E9C-101B-9397-08002B2CF9AE}" pid="4" name="KSOProductBuildVer">
    <vt:lpwstr>2052-12.1.0.25225</vt:lpwstr>
  </property>
</Properties>
</file>