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<sst xmlns="http://schemas.openxmlformats.org/spreadsheetml/2006/main" count="729" uniqueCount="87">
  <si>
    <t>招租标的清单</t>
  </si>
  <si>
    <t>标的号</t>
  </si>
  <si>
    <t>资产名称</t>
  </si>
  <si>
    <t>招租面积（㎡）</t>
  </si>
  <si>
    <t>租期（年）</t>
  </si>
  <si>
    <t>评估金额
（元/㎡•月）</t>
  </si>
  <si>
    <t>评估报告有效期</t>
  </si>
  <si>
    <t>年租金（元)</t>
  </si>
  <si>
    <t>交易保证金（元，报名交纳）</t>
  </si>
  <si>
    <t>租赁押金（元）</t>
  </si>
  <si>
    <t>租金支付方式</t>
  </si>
  <si>
    <t>用途限制</t>
  </si>
  <si>
    <t>递增率</t>
  </si>
  <si>
    <t>免租期</t>
  </si>
  <si>
    <t>是否有原承租户(如有，需填写原承租户名称，原租赁合同截止日期）</t>
  </si>
  <si>
    <t>是否办理不动产权证</t>
  </si>
  <si>
    <t>证载权利人</t>
  </si>
  <si>
    <t>招租标的是否涉及查封、担保（抵押）、占用</t>
  </si>
  <si>
    <t>招租标的涉及共有或其他权力的，是否取得相关权力人认可</t>
  </si>
  <si>
    <t>承租方性质要求</t>
  </si>
  <si>
    <t>承租方资格条件</t>
  </si>
  <si>
    <t>备注</t>
  </si>
  <si>
    <t>原承租户</t>
  </si>
  <si>
    <t>原租赁合同截止日期</t>
  </si>
  <si>
    <t>云岩区新添大道南段金耀华庭商住楼1层1号</t>
  </si>
  <si>
    <t>1-3年</t>
  </si>
  <si>
    <t>1年（2026年4月30日）</t>
  </si>
  <si>
    <t>一个月租金</t>
  </si>
  <si>
    <t>半年付</t>
  </si>
  <si>
    <t xml:space="preserve">符合国家法律法规所规定的行业；       </t>
  </si>
  <si>
    <t>无</t>
  </si>
  <si>
    <t>是</t>
  </si>
  <si>
    <t>贵州燃气集团股份有限公司</t>
  </si>
  <si>
    <t>不涉及</t>
  </si>
  <si>
    <t>单独所有，不涉及其他权利人</t>
  </si>
  <si>
    <t>法人              自然人            其他组织</t>
  </si>
  <si>
    <t>整租</t>
  </si>
  <si>
    <t>云岩区新添大道南段金耀华庭商住楼1层2号</t>
  </si>
  <si>
    <t>云岩区新添大道南段金耀华庭商住楼2层1号</t>
  </si>
  <si>
    <t>云岩区新添大道南段金耀华庭商住楼3层1号</t>
  </si>
  <si>
    <t>云岩区新添大道南段金耀华庭商住楼4层1号</t>
  </si>
  <si>
    <t>南明区花果园五里冲棚户区、危旧区、城中村改造项目R1区1号楼1单元17层1号</t>
  </si>
  <si>
    <t>有</t>
  </si>
  <si>
    <t>南明区花果园五里冲棚户区、危旧区、城中村改造项目R1区1号楼1单元17层2号</t>
  </si>
  <si>
    <t>南明区花果园五里冲棚户区、危旧区、城中村改造项目R1区1号楼1单元17层3号</t>
  </si>
  <si>
    <t>南明区花果园五里冲棚户区、危旧区、城中村改造项目R1区1号楼1单元17层4号</t>
  </si>
  <si>
    <t>南明区花果园五里冲棚户区、危旧区、城中村改造项目R1区1号楼1单元17层5号</t>
  </si>
  <si>
    <t>南明区花果园五里冲棚户区、危旧区、城中村改造项目R1区1号楼1单元17层6号</t>
  </si>
  <si>
    <t>南明区花果园五里冲棚户区、危旧区、城中村改造项目R1区1号楼1单元17层7号</t>
  </si>
  <si>
    <t>南明区花果园五里冲棚户区、危旧区、城中村改造项目R1区1号楼1单元17层8号</t>
  </si>
  <si>
    <t>南明区花果园五里冲棚户区、危旧区、城中村改造项目R1区1号楼1单元17层9号</t>
  </si>
  <si>
    <t>南明区花果园五里冲棚户区、危旧区、城中村改造项目R1区1号楼1单元17层10号</t>
  </si>
  <si>
    <t>南明区花果园五里冲棚户区、危旧区、城中村改造项目R1区1号楼1单元17层11号</t>
  </si>
  <si>
    <t>南明区花果园五里冲棚户区、危旧区、城中村改造项目R1区1号楼1单元17层12号</t>
  </si>
  <si>
    <t>南明区花果园五里冲棚户区、危旧区、城中村改造项目R1区1号楼1单元17层13号</t>
  </si>
  <si>
    <t>南明区花果园五里冲棚户区、危旧区、城中村改造项目R1区1号楼1单元17层14号</t>
  </si>
  <si>
    <t>南明区花果园五里冲棚户区、危旧区、城中村改造项目R1区1号楼1单元17层15号</t>
  </si>
  <si>
    <t>南明区花果园五里冲棚户区、危旧区、城中村改造项目R1区1号楼1单元17层16号</t>
  </si>
  <si>
    <t>南明区花果园五里冲棚户区、危旧区、城中村改造项目R1区1号楼1单元17层17号</t>
  </si>
  <si>
    <t>南明区花果园五里冲棚户区、危旧区、城中村改造项目R1区1号楼1单元17层18号</t>
  </si>
  <si>
    <t>南明区花果园五里冲棚户区、危旧区、城中村改造项目R1区1号楼1单元17层19号</t>
  </si>
  <si>
    <t>南明区花果园五里冲棚户区、危旧区、城中村改造项目R1区1号楼1单元17层20号</t>
  </si>
  <si>
    <t>南明区花果园五里冲棚户区、危旧区、城中村改造项目R1区1号楼1单元17层21号</t>
  </si>
  <si>
    <t>南明区花果园五里冲棚户区、危旧区、城中村改造项目R1区1号楼1单元17层22号</t>
  </si>
  <si>
    <t>南明区花果园五里冲棚户区、危旧区、城中村改造项目R1区1号楼1单元17层23号</t>
  </si>
  <si>
    <t>南明区花果园五里冲棚户区、危旧区、城中村改造项目R1区1号楼1单元17层24号</t>
  </si>
  <si>
    <t>南明区花果园五里冲棚户区、危旧区、城中村改造项目R1区1号楼1单元18层1号</t>
  </si>
  <si>
    <t>南明区花果园五里冲棚户区、危旧区、城中村改造项目R1区1号楼1单元18层2号</t>
  </si>
  <si>
    <t>南明区花果园五里冲棚户区、危旧区、城中村改造项目R1区1号楼1单元18层3号</t>
  </si>
  <si>
    <t>南明区花果园五里冲棚户区、危旧区、城中村改造项目R1区1号楼1单元18层4号</t>
  </si>
  <si>
    <t>南明区花果园五里冲棚户区、危旧区、城中村改造项目R1区1号楼1单元18层5号</t>
  </si>
  <si>
    <t>南明区花果园五里冲棚户区、危旧区、城中村改造项目R1区1号楼1单元18层6号</t>
  </si>
  <si>
    <t>南明区花果园五里冲棚户区、危旧区、城中村改造项目R1区1号楼1单元18层7号</t>
  </si>
  <si>
    <t>南明区花果园五里冲棚户区、危旧区、城中村改造项目R1区1号楼1单元18层8号</t>
  </si>
  <si>
    <t>南明区花果园五里冲棚户区、危旧区、城中村改造项目R1区1号楼1单元18层9号</t>
  </si>
  <si>
    <t>南明区花果园五里冲棚户区、危旧区、城中村改造项目R1区1号楼1单元18层10号</t>
  </si>
  <si>
    <t>观山湖区金华园（南园）A区2栋1层8号</t>
  </si>
  <si>
    <t>观山湖区观山北路东侧金华园（南园）C区1栋1层2号</t>
  </si>
  <si>
    <t>已在2026年1月14日-2026年1月20日公告期内征集到意向方，不在本次招租范围内。</t>
  </si>
  <si>
    <t>乌当区顺海中路88号保利温泉新城T22栋0单元0层1号</t>
  </si>
  <si>
    <t>瑞金北路41号金枫豪庭1单元7层1号</t>
  </si>
  <si>
    <t>整租，不可分隔</t>
  </si>
  <si>
    <t>瑞金北路41号金枫豪庭1单元7层2号</t>
  </si>
  <si>
    <t>大营坡办公区食堂</t>
  </si>
  <si>
    <t>否</t>
  </si>
  <si>
    <t>已在2026年1月30日-2026年2月12日公告期内征集到意向方，不在本次招租范围内。</t>
  </si>
  <si>
    <t>大营坡办公区健身房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</si>
</sst>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Times New Roman"/>
      <charset val="134"/>
    </font>
    <font>
      <sz val="10"/>
      <name val="宋体"/>
      <charset val="134"/>
    </font>
    <font>
      <sz val="11"/>
      <color theme="1"/>
      <name val="Times New Roman"/>
      <charset val="134"/>
    </font>
    <font>
      <strike/>
      <sz val="11"/>
      <color theme="1"/>
      <name val="宋体"/>
      <charset val="134"/>
      <scheme val="minor"/>
    </font>
    <font>
      <strike/>
      <sz val="11"/>
      <name val="宋体"/>
      <charset val="134"/>
      <scheme val="minor"/>
    </font>
    <font>
      <strike/>
      <sz val="11"/>
      <name val="Times New Roman"/>
      <charset val="134"/>
    </font>
    <font>
      <strike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31" fontId="0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 wrapText="1"/>
    </xf>
    <xf numFmtId="31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780;&#20272;&#30456;&#20851;&#24037;&#20316;\2025&#24180;&#38598;&#22242;&#20844;&#21496;&#25151;&#20135;&#35780;&#20272;\&#20844;&#31034;\&#25151;&#23627;&#31199;&#37329;-&#20844;&#31034;\6.&#25151;&#23627;&#31199;&#37329;&#35745;&#31639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土地成本法"/>
      <sheetName val="基准地价系数修正法"/>
      <sheetName val="土地收益法"/>
      <sheetName val="收益法评估表（合同期外）"/>
      <sheetName val="收益法评估表(合同期内）"/>
      <sheetName val="年限表"/>
      <sheetName val="资本化率"/>
      <sheetName val="办公-租金表"/>
      <sheetName val="租金表-金耀华庭"/>
      <sheetName val="租金表-金耀华庭 -商业"/>
      <sheetName val="租金表 -花果园R1区"/>
      <sheetName val="租金表 -金华园"/>
      <sheetName val="租金表 -保利温泉新城"/>
      <sheetName val="租金表 -金枫豪庭"/>
      <sheetName val="租金表 -汪家湾"/>
      <sheetName val="租金表 -北京路"/>
      <sheetName val="租金表 -中华中路办公"/>
      <sheetName val="租金表 -中华中路仓库"/>
      <sheetName val="租金表 -惠邦商务中心"/>
      <sheetName val="价格指数"/>
      <sheetName val="Sheet1"/>
      <sheetName val="Sheet4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58">
          <cell r="D58">
            <v>40</v>
          </cell>
        </row>
        <row r="62">
          <cell r="F62">
            <v>48</v>
          </cell>
        </row>
      </sheetData>
      <sheetData sheetId="9" refreshError="1">
        <row r="58">
          <cell r="D58">
            <v>95</v>
          </cell>
        </row>
      </sheetData>
      <sheetData sheetId="10" refreshError="1">
        <row r="58">
          <cell r="D58">
            <v>34</v>
          </cell>
        </row>
      </sheetData>
      <sheetData sheetId="11" refreshError="1">
        <row r="58">
          <cell r="D58">
            <v>72</v>
          </cell>
        </row>
        <row r="61">
          <cell r="F61">
            <v>60</v>
          </cell>
        </row>
      </sheetData>
      <sheetData sheetId="12" refreshError="1">
        <row r="58">
          <cell r="D58">
            <v>36</v>
          </cell>
        </row>
      </sheetData>
      <sheetData sheetId="13" refreshError="1">
        <row r="58">
          <cell r="D58">
            <v>22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9"/>
  <sheetViews>
    <sheetView tabSelected="1" topLeftCell="H1" workbookViewId="0">
      <pane ySplit="3" topLeftCell="A40" activePane="bottomLeft" state="frozen"/>
      <selection/>
      <selection pane="bottomLeft" activeCell="W48" sqref="W48"/>
    </sheetView>
  </sheetViews>
  <sheetFormatPr defaultColWidth="12.5" defaultRowHeight="29.1" customHeight="1"/>
  <cols>
    <col min="1" max="1" width="7.875" style="1" customWidth="1"/>
    <col min="2" max="2" width="34.375" customWidth="1"/>
    <col min="3" max="3" width="8.75" customWidth="1"/>
    <col min="4" max="4" width="10.125" customWidth="1"/>
    <col min="5" max="5" width="13.875" hidden="1" customWidth="1"/>
    <col min="6" max="6" width="22.875" hidden="1" customWidth="1"/>
    <col min="7" max="8" width="10.875" customWidth="1"/>
    <col min="9" max="9" width="11.5" customWidth="1"/>
    <col min="10" max="10" width="10.75" customWidth="1"/>
    <col min="11" max="11" width="18.375" customWidth="1"/>
    <col min="12" max="13" width="9.125" style="1" customWidth="1"/>
    <col min="14" max="14" width="16.875" style="1" customWidth="1"/>
    <col min="15" max="15" width="18.25" customWidth="1"/>
    <col min="16" max="16" width="19" style="1" customWidth="1"/>
    <col min="17" max="17" width="11.75" customWidth="1"/>
    <col min="18" max="21" width="10.75" customWidth="1"/>
    <col min="22" max="22" width="13.75" customWidth="1"/>
    <col min="23" max="23" width="24.375" style="2" customWidth="1"/>
  </cols>
  <sheetData>
    <row r="1" customHeight="1" spans="1:2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="1" customFormat="1" ht="83.1" customHeight="1" spans="1:23">
      <c r="A2" s="4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5" t="s">
        <v>7</v>
      </c>
      <c r="H2" s="6" t="s">
        <v>8</v>
      </c>
      <c r="I2" s="5" t="s">
        <v>9</v>
      </c>
      <c r="J2" s="5" t="s">
        <v>10</v>
      </c>
      <c r="K2" s="5" t="s">
        <v>11</v>
      </c>
      <c r="L2" s="6" t="s">
        <v>12</v>
      </c>
      <c r="M2" s="6" t="s">
        <v>13</v>
      </c>
      <c r="N2" s="7" t="s">
        <v>14</v>
      </c>
      <c r="O2" s="8"/>
      <c r="P2" s="5" t="s">
        <v>15</v>
      </c>
      <c r="Q2" s="6" t="s">
        <v>16</v>
      </c>
      <c r="R2" s="6" t="s">
        <v>17</v>
      </c>
      <c r="S2" s="6" t="s">
        <v>18</v>
      </c>
      <c r="T2" s="5" t="s">
        <v>19</v>
      </c>
      <c r="U2" s="5" t="s">
        <v>20</v>
      </c>
      <c r="V2" s="4" t="s">
        <v>21</v>
      </c>
      <c r="W2" s="9"/>
    </row>
    <row r="3" s="1" customFormat="1" ht="83.1" customHeight="1" spans="1:23">
      <c r="A3" s="4"/>
      <c r="B3" s="4"/>
      <c r="C3" s="5"/>
      <c r="D3" s="5"/>
      <c r="E3" s="10"/>
      <c r="F3" s="11"/>
      <c r="G3" s="5"/>
      <c r="H3" s="11"/>
      <c r="I3" s="5"/>
      <c r="J3" s="5"/>
      <c r="K3" s="5"/>
      <c r="L3" s="11"/>
      <c r="M3" s="11"/>
      <c r="N3" s="5" t="s">
        <v>22</v>
      </c>
      <c r="O3" s="12" t="s">
        <v>23</v>
      </c>
      <c r="P3" s="5"/>
      <c r="Q3" s="11"/>
      <c r="R3" s="11"/>
      <c r="S3" s="11"/>
      <c r="T3" s="5"/>
      <c r="U3" s="5"/>
      <c r="V3" s="4"/>
      <c r="W3" s="9"/>
    </row>
    <row r="4" ht="66" customHeight="1" spans="1:23">
      <c r="A4" s="13">
        <v>1</v>
      </c>
      <c r="B4" s="14" t="s">
        <v>24</v>
      </c>
      <c r="C4" s="15">
        <v>629.75</v>
      </c>
      <c r="D4" s="16" t="s">
        <v>25</v>
      </c>
      <c r="E4" s="15">
        <f>'[1]租金表-金耀华庭 -商业'!$D$58</f>
        <v>95</v>
      </c>
      <c r="F4" s="17" t="s">
        <v>26</v>
      </c>
      <c r="G4" s="18">
        <f>E4*12*C4</f>
        <v>717915</v>
      </c>
      <c r="H4" s="18">
        <v>150000</v>
      </c>
      <c r="I4" s="16" t="s">
        <v>27</v>
      </c>
      <c r="J4" s="17" t="s">
        <v>28</v>
      </c>
      <c r="K4" s="19" t="s">
        <v>29</v>
      </c>
      <c r="L4" s="20" t="s">
        <v>30</v>
      </c>
      <c r="M4" s="20" t="s">
        <v>30</v>
      </c>
      <c r="N4" s="20" t="s">
        <v>30</v>
      </c>
      <c r="O4" s="20" t="s">
        <v>30</v>
      </c>
      <c r="P4" s="21" t="s">
        <v>31</v>
      </c>
      <c r="Q4" s="19" t="s">
        <v>32</v>
      </c>
      <c r="R4" s="20" t="s">
        <v>33</v>
      </c>
      <c r="S4" s="22" t="s">
        <v>34</v>
      </c>
      <c r="T4" s="19" t="s">
        <v>35</v>
      </c>
      <c r="U4" s="17" t="s">
        <v>30</v>
      </c>
      <c r="V4" s="13" t="s">
        <v>36</v>
      </c>
    </row>
    <row r="5" ht="37.5" customHeight="1" spans="1:23">
      <c r="A5" s="23"/>
      <c r="B5" s="14" t="s">
        <v>37</v>
      </c>
      <c r="C5" s="15">
        <v>495.92</v>
      </c>
      <c r="D5" s="16" t="s">
        <v>25</v>
      </c>
      <c r="E5" s="15">
        <f>E4</f>
        <v>95</v>
      </c>
      <c r="F5" s="17" t="s">
        <v>26</v>
      </c>
      <c r="G5" s="18">
        <f t="shared" ref="G5:G65" si="0">E5*12*C5</f>
        <v>565348.8</v>
      </c>
      <c r="H5" s="18">
        <v>120000</v>
      </c>
      <c r="I5" s="16" t="s">
        <v>27</v>
      </c>
      <c r="J5" s="17" t="s">
        <v>28</v>
      </c>
      <c r="K5" s="19" t="s">
        <v>29</v>
      </c>
      <c r="L5" s="20" t="s">
        <v>30</v>
      </c>
      <c r="M5" s="20" t="s">
        <v>30</v>
      </c>
      <c r="N5" s="20" t="s">
        <v>30</v>
      </c>
      <c r="O5" s="20" t="s">
        <v>30</v>
      </c>
      <c r="P5" s="21" t="s">
        <v>31</v>
      </c>
      <c r="Q5" s="19" t="s">
        <v>32</v>
      </c>
      <c r="R5" s="20" t="s">
        <v>33</v>
      </c>
      <c r="S5" s="22" t="s">
        <v>34</v>
      </c>
      <c r="T5" s="19" t="s">
        <v>35</v>
      </c>
      <c r="U5" s="17" t="s">
        <v>30</v>
      </c>
      <c r="V5" s="23"/>
    </row>
    <row r="6" ht="37.5" customHeight="1" spans="1:23">
      <c r="A6" s="23"/>
      <c r="B6" s="14" t="s">
        <v>38</v>
      </c>
      <c r="C6" s="15">
        <v>1419.31</v>
      </c>
      <c r="D6" s="16" t="s">
        <v>25</v>
      </c>
      <c r="E6" s="15">
        <f>'[1]租金表-金耀华庭'!$F$62</f>
        <v>48</v>
      </c>
      <c r="F6" s="17" t="s">
        <v>26</v>
      </c>
      <c r="G6" s="18">
        <f t="shared" si="0"/>
        <v>817522.56</v>
      </c>
      <c r="H6" s="18">
        <v>170000</v>
      </c>
      <c r="I6" s="16" t="s">
        <v>27</v>
      </c>
      <c r="J6" s="17" t="s">
        <v>28</v>
      </c>
      <c r="K6" s="19" t="s">
        <v>29</v>
      </c>
      <c r="L6" s="20" t="s">
        <v>30</v>
      </c>
      <c r="M6" s="20" t="s">
        <v>30</v>
      </c>
      <c r="N6" s="20" t="s">
        <v>30</v>
      </c>
      <c r="O6" s="20" t="s">
        <v>30</v>
      </c>
      <c r="P6" s="21" t="s">
        <v>31</v>
      </c>
      <c r="Q6" s="19" t="s">
        <v>32</v>
      </c>
      <c r="R6" s="20" t="s">
        <v>33</v>
      </c>
      <c r="S6" s="22" t="s">
        <v>34</v>
      </c>
      <c r="T6" s="19" t="s">
        <v>35</v>
      </c>
      <c r="U6" s="17" t="s">
        <v>30</v>
      </c>
      <c r="V6" s="23"/>
    </row>
    <row r="7" ht="37.5" customHeight="1" spans="1:23">
      <c r="A7" s="23"/>
      <c r="B7" s="14" t="s">
        <v>39</v>
      </c>
      <c r="C7" s="15">
        <v>1419.31</v>
      </c>
      <c r="D7" s="16" t="s">
        <v>25</v>
      </c>
      <c r="E7" s="15">
        <f>'[1]租金表-金耀华庭'!$D$58</f>
        <v>40</v>
      </c>
      <c r="F7" s="17" t="s">
        <v>26</v>
      </c>
      <c r="G7" s="18">
        <f t="shared" si="0"/>
        <v>681268.8</v>
      </c>
      <c r="H7" s="18">
        <v>140000</v>
      </c>
      <c r="I7" s="16" t="s">
        <v>27</v>
      </c>
      <c r="J7" s="17" t="s">
        <v>28</v>
      </c>
      <c r="K7" s="19" t="s">
        <v>29</v>
      </c>
      <c r="L7" s="20" t="s">
        <v>30</v>
      </c>
      <c r="M7" s="20" t="s">
        <v>30</v>
      </c>
      <c r="N7" s="20" t="s">
        <v>30</v>
      </c>
      <c r="O7" s="20" t="s">
        <v>30</v>
      </c>
      <c r="P7" s="21" t="s">
        <v>31</v>
      </c>
      <c r="Q7" s="19" t="s">
        <v>32</v>
      </c>
      <c r="R7" s="20" t="s">
        <v>33</v>
      </c>
      <c r="S7" s="22" t="s">
        <v>34</v>
      </c>
      <c r="T7" s="19" t="s">
        <v>35</v>
      </c>
      <c r="U7" s="17" t="s">
        <v>30</v>
      </c>
      <c r="V7" s="23"/>
    </row>
    <row r="8" ht="37.5" customHeight="1" spans="1:23">
      <c r="A8" s="24"/>
      <c r="B8" s="14" t="s">
        <v>40</v>
      </c>
      <c r="C8" s="15">
        <v>1419.31</v>
      </c>
      <c r="D8" s="16" t="s">
        <v>25</v>
      </c>
      <c r="E8" s="15">
        <f>E7</f>
        <v>40</v>
      </c>
      <c r="F8" s="17" t="s">
        <v>26</v>
      </c>
      <c r="G8" s="18">
        <f t="shared" si="0"/>
        <v>681268.8</v>
      </c>
      <c r="H8" s="18">
        <v>140000</v>
      </c>
      <c r="I8" s="16" t="s">
        <v>27</v>
      </c>
      <c r="J8" s="17" t="s">
        <v>28</v>
      </c>
      <c r="K8" s="19" t="s">
        <v>29</v>
      </c>
      <c r="L8" s="20" t="s">
        <v>30</v>
      </c>
      <c r="M8" s="20" t="s">
        <v>30</v>
      </c>
      <c r="N8" s="20" t="s">
        <v>30</v>
      </c>
      <c r="O8" s="20" t="s">
        <v>30</v>
      </c>
      <c r="P8" s="21" t="s">
        <v>31</v>
      </c>
      <c r="Q8" s="19" t="s">
        <v>32</v>
      </c>
      <c r="R8" s="20" t="s">
        <v>33</v>
      </c>
      <c r="S8" s="22" t="s">
        <v>34</v>
      </c>
      <c r="T8" s="19" t="s">
        <v>35</v>
      </c>
      <c r="U8" s="17" t="s">
        <v>30</v>
      </c>
      <c r="V8" s="24"/>
    </row>
    <row r="9" ht="37.5" customHeight="1" spans="1:23">
      <c r="A9" s="18">
        <v>2</v>
      </c>
      <c r="B9" s="25" t="s">
        <v>41</v>
      </c>
      <c r="C9" s="15">
        <v>67.14</v>
      </c>
      <c r="D9" s="16" t="s">
        <v>25</v>
      </c>
      <c r="E9" s="15">
        <f>'[1]租金表 -花果园R1区'!$D$58</f>
        <v>34</v>
      </c>
      <c r="F9" s="17" t="s">
        <v>26</v>
      </c>
      <c r="G9" s="18">
        <f t="shared" si="0"/>
        <v>27393.12</v>
      </c>
      <c r="H9" s="18">
        <v>6000</v>
      </c>
      <c r="I9" s="16" t="s">
        <v>27</v>
      </c>
      <c r="J9" s="17" t="s">
        <v>28</v>
      </c>
      <c r="K9" s="19" t="s">
        <v>29</v>
      </c>
      <c r="L9" s="20" t="s">
        <v>30</v>
      </c>
      <c r="M9" s="20" t="s">
        <v>30</v>
      </c>
      <c r="N9" s="26" t="s">
        <v>42</v>
      </c>
      <c r="O9" s="27">
        <v>46081</v>
      </c>
      <c r="P9" s="21" t="s">
        <v>31</v>
      </c>
      <c r="Q9" s="19" t="s">
        <v>32</v>
      </c>
      <c r="R9" s="20" t="s">
        <v>33</v>
      </c>
      <c r="S9" s="22" t="s">
        <v>34</v>
      </c>
      <c r="T9" s="19" t="s">
        <v>35</v>
      </c>
      <c r="U9" s="17" t="s">
        <v>30</v>
      </c>
      <c r="V9" s="16"/>
    </row>
    <row r="10" ht="37.5" customHeight="1" spans="1:23">
      <c r="A10" s="18">
        <v>3</v>
      </c>
      <c r="B10" s="25" t="s">
        <v>43</v>
      </c>
      <c r="C10" s="15">
        <v>57.77</v>
      </c>
      <c r="D10" s="16" t="s">
        <v>25</v>
      </c>
      <c r="E10" s="15">
        <f>E9</f>
        <v>34</v>
      </c>
      <c r="F10" s="17" t="s">
        <v>26</v>
      </c>
      <c r="G10" s="18">
        <f t="shared" si="0"/>
        <v>23570.16</v>
      </c>
      <c r="H10" s="18">
        <v>6000</v>
      </c>
      <c r="I10" s="16" t="s">
        <v>27</v>
      </c>
      <c r="J10" s="17" t="s">
        <v>28</v>
      </c>
      <c r="K10" s="19" t="s">
        <v>29</v>
      </c>
      <c r="L10" s="20" t="s">
        <v>30</v>
      </c>
      <c r="M10" s="20" t="s">
        <v>30</v>
      </c>
      <c r="N10" s="26" t="s">
        <v>42</v>
      </c>
      <c r="O10" s="27">
        <v>46081</v>
      </c>
      <c r="P10" s="21" t="s">
        <v>31</v>
      </c>
      <c r="Q10" s="19" t="s">
        <v>32</v>
      </c>
      <c r="R10" s="20" t="s">
        <v>33</v>
      </c>
      <c r="S10" s="22" t="s">
        <v>34</v>
      </c>
      <c r="T10" s="19" t="s">
        <v>35</v>
      </c>
      <c r="U10" s="17" t="s">
        <v>30</v>
      </c>
      <c r="V10" s="16"/>
    </row>
    <row r="11" ht="37.5" customHeight="1" spans="1:23">
      <c r="A11" s="18">
        <v>4</v>
      </c>
      <c r="B11" s="25" t="s">
        <v>44</v>
      </c>
      <c r="C11" s="15">
        <v>71.86</v>
      </c>
      <c r="D11" s="16" t="s">
        <v>25</v>
      </c>
      <c r="E11" s="15">
        <f t="shared" ref="E11:E42" si="1">E10</f>
        <v>34</v>
      </c>
      <c r="F11" s="17" t="s">
        <v>26</v>
      </c>
      <c r="G11" s="18">
        <f t="shared" si="0"/>
        <v>29318.88</v>
      </c>
      <c r="H11" s="18">
        <v>6000</v>
      </c>
      <c r="I11" s="16" t="s">
        <v>27</v>
      </c>
      <c r="J11" s="17" t="s">
        <v>28</v>
      </c>
      <c r="K11" s="19" t="s">
        <v>29</v>
      </c>
      <c r="L11" s="20" t="s">
        <v>30</v>
      </c>
      <c r="M11" s="20" t="s">
        <v>30</v>
      </c>
      <c r="N11" s="26" t="s">
        <v>42</v>
      </c>
      <c r="O11" s="27">
        <v>46081</v>
      </c>
      <c r="P11" s="21" t="s">
        <v>31</v>
      </c>
      <c r="Q11" s="19" t="s">
        <v>32</v>
      </c>
      <c r="R11" s="20" t="s">
        <v>33</v>
      </c>
      <c r="S11" s="22" t="s">
        <v>34</v>
      </c>
      <c r="T11" s="19" t="s">
        <v>35</v>
      </c>
      <c r="U11" s="17" t="s">
        <v>30</v>
      </c>
      <c r="V11" s="16"/>
    </row>
    <row r="12" ht="37.5" customHeight="1" spans="1:23">
      <c r="A12" s="18">
        <v>5</v>
      </c>
      <c r="B12" s="25" t="s">
        <v>45</v>
      </c>
      <c r="C12" s="15">
        <v>73.17</v>
      </c>
      <c r="D12" s="16" t="s">
        <v>25</v>
      </c>
      <c r="E12" s="15">
        <f t="shared" si="1"/>
        <v>34</v>
      </c>
      <c r="F12" s="17" t="s">
        <v>26</v>
      </c>
      <c r="G12" s="18">
        <f t="shared" si="0"/>
        <v>29853.36</v>
      </c>
      <c r="H12" s="18">
        <v>6000</v>
      </c>
      <c r="I12" s="16" t="s">
        <v>27</v>
      </c>
      <c r="J12" s="17" t="s">
        <v>28</v>
      </c>
      <c r="K12" s="19" t="s">
        <v>29</v>
      </c>
      <c r="L12" s="20" t="s">
        <v>30</v>
      </c>
      <c r="M12" s="20" t="s">
        <v>30</v>
      </c>
      <c r="N12" s="26" t="s">
        <v>42</v>
      </c>
      <c r="O12" s="27">
        <v>46081</v>
      </c>
      <c r="P12" s="21" t="s">
        <v>31</v>
      </c>
      <c r="Q12" s="19" t="s">
        <v>32</v>
      </c>
      <c r="R12" s="20" t="s">
        <v>33</v>
      </c>
      <c r="S12" s="22" t="s">
        <v>34</v>
      </c>
      <c r="T12" s="19" t="s">
        <v>35</v>
      </c>
      <c r="U12" s="17" t="s">
        <v>30</v>
      </c>
      <c r="V12" s="16"/>
    </row>
    <row r="13" ht="37.5" customHeight="1" spans="1:23">
      <c r="A13" s="18">
        <v>6</v>
      </c>
      <c r="B13" s="25" t="s">
        <v>46</v>
      </c>
      <c r="C13" s="15">
        <v>55.82</v>
      </c>
      <c r="D13" s="16" t="s">
        <v>25</v>
      </c>
      <c r="E13" s="15">
        <f t="shared" si="1"/>
        <v>34</v>
      </c>
      <c r="F13" s="17" t="s">
        <v>26</v>
      </c>
      <c r="G13" s="18">
        <f t="shared" si="0"/>
        <v>22774.56</v>
      </c>
      <c r="H13" s="18">
        <v>6000</v>
      </c>
      <c r="I13" s="16" t="s">
        <v>27</v>
      </c>
      <c r="J13" s="17" t="s">
        <v>28</v>
      </c>
      <c r="K13" s="19" t="s">
        <v>29</v>
      </c>
      <c r="L13" s="20" t="s">
        <v>30</v>
      </c>
      <c r="M13" s="20" t="s">
        <v>30</v>
      </c>
      <c r="N13" s="26" t="s">
        <v>42</v>
      </c>
      <c r="O13" s="27">
        <v>46081</v>
      </c>
      <c r="P13" s="21" t="s">
        <v>31</v>
      </c>
      <c r="Q13" s="19" t="s">
        <v>32</v>
      </c>
      <c r="R13" s="20" t="s">
        <v>33</v>
      </c>
      <c r="S13" s="22" t="s">
        <v>34</v>
      </c>
      <c r="T13" s="19" t="s">
        <v>35</v>
      </c>
      <c r="U13" s="17" t="s">
        <v>30</v>
      </c>
      <c r="V13" s="16"/>
    </row>
    <row r="14" ht="37.5" customHeight="1" spans="1:23">
      <c r="A14" s="18">
        <v>7</v>
      </c>
      <c r="B14" s="25" t="s">
        <v>47</v>
      </c>
      <c r="C14" s="15">
        <v>55.82</v>
      </c>
      <c r="D14" s="16" t="s">
        <v>25</v>
      </c>
      <c r="E14" s="15">
        <f t="shared" si="1"/>
        <v>34</v>
      </c>
      <c r="F14" s="17" t="s">
        <v>26</v>
      </c>
      <c r="G14" s="18">
        <f t="shared" si="0"/>
        <v>22774.56</v>
      </c>
      <c r="H14" s="18">
        <v>6000</v>
      </c>
      <c r="I14" s="16" t="s">
        <v>27</v>
      </c>
      <c r="J14" s="17" t="s">
        <v>28</v>
      </c>
      <c r="K14" s="19" t="s">
        <v>29</v>
      </c>
      <c r="L14" s="20" t="s">
        <v>30</v>
      </c>
      <c r="M14" s="20" t="s">
        <v>30</v>
      </c>
      <c r="N14" s="26" t="s">
        <v>42</v>
      </c>
      <c r="O14" s="27">
        <v>46081</v>
      </c>
      <c r="P14" s="21" t="s">
        <v>31</v>
      </c>
      <c r="Q14" s="19" t="s">
        <v>32</v>
      </c>
      <c r="R14" s="20" t="s">
        <v>33</v>
      </c>
      <c r="S14" s="22" t="s">
        <v>34</v>
      </c>
      <c r="T14" s="19" t="s">
        <v>35</v>
      </c>
      <c r="U14" s="17" t="s">
        <v>30</v>
      </c>
      <c r="V14" s="16"/>
    </row>
    <row r="15" ht="37.5" customHeight="1" spans="1:23">
      <c r="A15" s="18">
        <v>8</v>
      </c>
      <c r="B15" s="25" t="s">
        <v>48</v>
      </c>
      <c r="C15" s="15">
        <v>73.17</v>
      </c>
      <c r="D15" s="16" t="s">
        <v>25</v>
      </c>
      <c r="E15" s="15">
        <f t="shared" si="1"/>
        <v>34</v>
      </c>
      <c r="F15" s="17" t="s">
        <v>26</v>
      </c>
      <c r="G15" s="18">
        <f t="shared" si="0"/>
        <v>29853.36</v>
      </c>
      <c r="H15" s="18">
        <v>6000</v>
      </c>
      <c r="I15" s="16" t="s">
        <v>27</v>
      </c>
      <c r="J15" s="17" t="s">
        <v>28</v>
      </c>
      <c r="K15" s="19" t="s">
        <v>29</v>
      </c>
      <c r="L15" s="20" t="s">
        <v>30</v>
      </c>
      <c r="M15" s="20" t="s">
        <v>30</v>
      </c>
      <c r="N15" s="26" t="s">
        <v>42</v>
      </c>
      <c r="O15" s="27">
        <v>46081</v>
      </c>
      <c r="P15" s="21" t="s">
        <v>31</v>
      </c>
      <c r="Q15" s="19" t="s">
        <v>32</v>
      </c>
      <c r="R15" s="20" t="s">
        <v>33</v>
      </c>
      <c r="S15" s="22" t="s">
        <v>34</v>
      </c>
      <c r="T15" s="19" t="s">
        <v>35</v>
      </c>
      <c r="U15" s="17" t="s">
        <v>30</v>
      </c>
      <c r="V15" s="16"/>
    </row>
    <row r="16" ht="37.5" customHeight="1" spans="1:23">
      <c r="A16" s="18">
        <v>9</v>
      </c>
      <c r="B16" s="25" t="s">
        <v>49</v>
      </c>
      <c r="C16" s="15">
        <v>71.86</v>
      </c>
      <c r="D16" s="16" t="s">
        <v>25</v>
      </c>
      <c r="E16" s="15">
        <f t="shared" si="1"/>
        <v>34</v>
      </c>
      <c r="F16" s="17" t="s">
        <v>26</v>
      </c>
      <c r="G16" s="18">
        <f t="shared" si="0"/>
        <v>29318.88</v>
      </c>
      <c r="H16" s="18">
        <v>6000</v>
      </c>
      <c r="I16" s="16" t="s">
        <v>27</v>
      </c>
      <c r="J16" s="17" t="s">
        <v>28</v>
      </c>
      <c r="K16" s="19" t="s">
        <v>29</v>
      </c>
      <c r="L16" s="20" t="s">
        <v>30</v>
      </c>
      <c r="M16" s="20" t="s">
        <v>30</v>
      </c>
      <c r="N16" s="26" t="s">
        <v>42</v>
      </c>
      <c r="O16" s="27">
        <v>46081</v>
      </c>
      <c r="P16" s="21" t="s">
        <v>31</v>
      </c>
      <c r="Q16" s="19" t="s">
        <v>32</v>
      </c>
      <c r="R16" s="20" t="s">
        <v>33</v>
      </c>
      <c r="S16" s="22" t="s">
        <v>34</v>
      </c>
      <c r="T16" s="19" t="s">
        <v>35</v>
      </c>
      <c r="U16" s="17" t="s">
        <v>30</v>
      </c>
      <c r="V16" s="16"/>
    </row>
    <row r="17" ht="37.5" customHeight="1" spans="1:22">
      <c r="A17" s="18">
        <v>10</v>
      </c>
      <c r="B17" s="25" t="s">
        <v>50</v>
      </c>
      <c r="C17" s="15">
        <v>57.77</v>
      </c>
      <c r="D17" s="16" t="s">
        <v>25</v>
      </c>
      <c r="E17" s="15">
        <f t="shared" si="1"/>
        <v>34</v>
      </c>
      <c r="F17" s="17" t="s">
        <v>26</v>
      </c>
      <c r="G17" s="18">
        <f t="shared" si="0"/>
        <v>23570.16</v>
      </c>
      <c r="H17" s="18">
        <v>6000</v>
      </c>
      <c r="I17" s="16" t="s">
        <v>27</v>
      </c>
      <c r="J17" s="17" t="s">
        <v>28</v>
      </c>
      <c r="K17" s="19" t="s">
        <v>29</v>
      </c>
      <c r="L17" s="20" t="s">
        <v>30</v>
      </c>
      <c r="M17" s="20" t="s">
        <v>30</v>
      </c>
      <c r="N17" s="26" t="s">
        <v>42</v>
      </c>
      <c r="O17" s="27">
        <v>46081</v>
      </c>
      <c r="P17" s="21" t="s">
        <v>31</v>
      </c>
      <c r="Q17" s="19" t="s">
        <v>32</v>
      </c>
      <c r="R17" s="20" t="s">
        <v>33</v>
      </c>
      <c r="S17" s="22" t="s">
        <v>34</v>
      </c>
      <c r="T17" s="19" t="s">
        <v>35</v>
      </c>
      <c r="U17" s="17" t="s">
        <v>30</v>
      </c>
      <c r="V17" s="16"/>
    </row>
    <row r="18" ht="37.5" customHeight="1" spans="1:22">
      <c r="A18" s="18">
        <v>11</v>
      </c>
      <c r="B18" s="25" t="s">
        <v>51</v>
      </c>
      <c r="C18" s="15">
        <v>67.14</v>
      </c>
      <c r="D18" s="16" t="s">
        <v>25</v>
      </c>
      <c r="E18" s="15">
        <f t="shared" si="1"/>
        <v>34</v>
      </c>
      <c r="F18" s="17" t="s">
        <v>26</v>
      </c>
      <c r="G18" s="18">
        <f t="shared" si="0"/>
        <v>27393.12</v>
      </c>
      <c r="H18" s="18">
        <v>6000</v>
      </c>
      <c r="I18" s="16" t="s">
        <v>27</v>
      </c>
      <c r="J18" s="17" t="s">
        <v>28</v>
      </c>
      <c r="K18" s="19" t="s">
        <v>29</v>
      </c>
      <c r="L18" s="20" t="s">
        <v>30</v>
      </c>
      <c r="M18" s="20" t="s">
        <v>30</v>
      </c>
      <c r="N18" s="26" t="s">
        <v>42</v>
      </c>
      <c r="O18" s="27">
        <v>46081</v>
      </c>
      <c r="P18" s="21" t="s">
        <v>31</v>
      </c>
      <c r="Q18" s="19" t="s">
        <v>32</v>
      </c>
      <c r="R18" s="20" t="s">
        <v>33</v>
      </c>
      <c r="S18" s="22" t="s">
        <v>34</v>
      </c>
      <c r="T18" s="19" t="s">
        <v>35</v>
      </c>
      <c r="U18" s="17" t="s">
        <v>30</v>
      </c>
      <c r="V18" s="16"/>
    </row>
    <row r="19" ht="37.5" customHeight="1" spans="1:22">
      <c r="A19" s="18">
        <v>12</v>
      </c>
      <c r="B19" s="25" t="s">
        <v>52</v>
      </c>
      <c r="C19" s="15">
        <v>137.34</v>
      </c>
      <c r="D19" s="16" t="s">
        <v>25</v>
      </c>
      <c r="E19" s="15">
        <f t="shared" si="1"/>
        <v>34</v>
      </c>
      <c r="F19" s="17" t="s">
        <v>26</v>
      </c>
      <c r="G19" s="18">
        <f t="shared" si="0"/>
        <v>56034.72</v>
      </c>
      <c r="H19" s="18">
        <v>12000</v>
      </c>
      <c r="I19" s="16" t="s">
        <v>27</v>
      </c>
      <c r="J19" s="17" t="s">
        <v>28</v>
      </c>
      <c r="K19" s="19" t="s">
        <v>29</v>
      </c>
      <c r="L19" s="20" t="s">
        <v>30</v>
      </c>
      <c r="M19" s="20" t="s">
        <v>30</v>
      </c>
      <c r="N19" s="26" t="s">
        <v>42</v>
      </c>
      <c r="O19" s="27">
        <v>46081</v>
      </c>
      <c r="P19" s="21" t="s">
        <v>31</v>
      </c>
      <c r="Q19" s="19" t="s">
        <v>32</v>
      </c>
      <c r="R19" s="20" t="s">
        <v>33</v>
      </c>
      <c r="S19" s="22" t="s">
        <v>34</v>
      </c>
      <c r="T19" s="19" t="s">
        <v>35</v>
      </c>
      <c r="U19" s="17" t="s">
        <v>30</v>
      </c>
      <c r="V19" s="16"/>
    </row>
    <row r="20" ht="37.5" customHeight="1" spans="1:22">
      <c r="A20" s="18">
        <v>13</v>
      </c>
      <c r="B20" s="25" t="s">
        <v>53</v>
      </c>
      <c r="C20" s="15">
        <v>137.34</v>
      </c>
      <c r="D20" s="16" t="s">
        <v>25</v>
      </c>
      <c r="E20" s="15">
        <f t="shared" si="1"/>
        <v>34</v>
      </c>
      <c r="F20" s="17" t="s">
        <v>26</v>
      </c>
      <c r="G20" s="18">
        <f t="shared" si="0"/>
        <v>56034.72</v>
      </c>
      <c r="H20" s="18">
        <v>12000</v>
      </c>
      <c r="I20" s="16" t="s">
        <v>27</v>
      </c>
      <c r="J20" s="17" t="s">
        <v>28</v>
      </c>
      <c r="K20" s="19" t="s">
        <v>29</v>
      </c>
      <c r="L20" s="20" t="s">
        <v>30</v>
      </c>
      <c r="M20" s="20" t="s">
        <v>30</v>
      </c>
      <c r="N20" s="26" t="s">
        <v>42</v>
      </c>
      <c r="O20" s="27">
        <v>46112</v>
      </c>
      <c r="P20" s="21" t="s">
        <v>31</v>
      </c>
      <c r="Q20" s="19" t="s">
        <v>32</v>
      </c>
      <c r="R20" s="20" t="s">
        <v>33</v>
      </c>
      <c r="S20" s="22" t="s">
        <v>34</v>
      </c>
      <c r="T20" s="19" t="s">
        <v>35</v>
      </c>
      <c r="U20" s="17" t="s">
        <v>30</v>
      </c>
      <c r="V20" s="16"/>
    </row>
    <row r="21" ht="37.5" customHeight="1" spans="1:22">
      <c r="A21" s="18">
        <v>14</v>
      </c>
      <c r="B21" s="25" t="s">
        <v>54</v>
      </c>
      <c r="C21" s="15">
        <v>67.14</v>
      </c>
      <c r="D21" s="16" t="s">
        <v>25</v>
      </c>
      <c r="E21" s="15">
        <f t="shared" si="1"/>
        <v>34</v>
      </c>
      <c r="F21" s="17" t="s">
        <v>26</v>
      </c>
      <c r="G21" s="18">
        <f t="shared" si="0"/>
        <v>27393.12</v>
      </c>
      <c r="H21" s="18">
        <v>6000</v>
      </c>
      <c r="I21" s="16" t="s">
        <v>27</v>
      </c>
      <c r="J21" s="17" t="s">
        <v>28</v>
      </c>
      <c r="K21" s="19" t="s">
        <v>29</v>
      </c>
      <c r="L21" s="20" t="s">
        <v>30</v>
      </c>
      <c r="M21" s="20" t="s">
        <v>30</v>
      </c>
      <c r="N21" s="26" t="s">
        <v>42</v>
      </c>
      <c r="O21" s="27">
        <v>46112</v>
      </c>
      <c r="P21" s="21" t="s">
        <v>31</v>
      </c>
      <c r="Q21" s="19" t="s">
        <v>32</v>
      </c>
      <c r="R21" s="20" t="s">
        <v>33</v>
      </c>
      <c r="S21" s="22" t="s">
        <v>34</v>
      </c>
      <c r="T21" s="19" t="s">
        <v>35</v>
      </c>
      <c r="U21" s="17" t="s">
        <v>30</v>
      </c>
      <c r="V21" s="16"/>
    </row>
    <row r="22" ht="37.5" customHeight="1" spans="1:22">
      <c r="A22" s="18">
        <v>15</v>
      </c>
      <c r="B22" s="25" t="s">
        <v>55</v>
      </c>
      <c r="C22" s="15">
        <v>57.77</v>
      </c>
      <c r="D22" s="16" t="s">
        <v>25</v>
      </c>
      <c r="E22" s="15">
        <f t="shared" si="1"/>
        <v>34</v>
      </c>
      <c r="F22" s="17" t="s">
        <v>26</v>
      </c>
      <c r="G22" s="18">
        <f t="shared" si="0"/>
        <v>23570.16</v>
      </c>
      <c r="H22" s="18">
        <v>6000</v>
      </c>
      <c r="I22" s="16" t="s">
        <v>27</v>
      </c>
      <c r="J22" s="17" t="s">
        <v>28</v>
      </c>
      <c r="K22" s="19" t="s">
        <v>29</v>
      </c>
      <c r="L22" s="20" t="s">
        <v>30</v>
      </c>
      <c r="M22" s="20" t="s">
        <v>30</v>
      </c>
      <c r="N22" s="26" t="s">
        <v>42</v>
      </c>
      <c r="O22" s="27">
        <v>46112</v>
      </c>
      <c r="P22" s="21" t="s">
        <v>31</v>
      </c>
      <c r="Q22" s="19" t="s">
        <v>32</v>
      </c>
      <c r="R22" s="20" t="s">
        <v>33</v>
      </c>
      <c r="S22" s="22" t="s">
        <v>34</v>
      </c>
      <c r="T22" s="19" t="s">
        <v>35</v>
      </c>
      <c r="U22" s="17" t="s">
        <v>30</v>
      </c>
      <c r="V22" s="16"/>
    </row>
    <row r="23" ht="37.5" customHeight="1" spans="1:22">
      <c r="A23" s="18">
        <v>16</v>
      </c>
      <c r="B23" s="25" t="s">
        <v>56</v>
      </c>
      <c r="C23" s="15">
        <v>71.86</v>
      </c>
      <c r="D23" s="16" t="s">
        <v>25</v>
      </c>
      <c r="E23" s="15">
        <f t="shared" si="1"/>
        <v>34</v>
      </c>
      <c r="F23" s="17" t="s">
        <v>26</v>
      </c>
      <c r="G23" s="18">
        <f t="shared" si="0"/>
        <v>29318.88</v>
      </c>
      <c r="H23" s="18">
        <v>6000</v>
      </c>
      <c r="I23" s="16" t="s">
        <v>27</v>
      </c>
      <c r="J23" s="17" t="s">
        <v>28</v>
      </c>
      <c r="K23" s="19" t="s">
        <v>29</v>
      </c>
      <c r="L23" s="20" t="s">
        <v>30</v>
      </c>
      <c r="M23" s="20" t="s">
        <v>30</v>
      </c>
      <c r="N23" s="26" t="s">
        <v>42</v>
      </c>
      <c r="O23" s="27">
        <v>46112</v>
      </c>
      <c r="P23" s="21" t="s">
        <v>31</v>
      </c>
      <c r="Q23" s="19" t="s">
        <v>32</v>
      </c>
      <c r="R23" s="20" t="s">
        <v>33</v>
      </c>
      <c r="S23" s="22" t="s">
        <v>34</v>
      </c>
      <c r="T23" s="19" t="s">
        <v>35</v>
      </c>
      <c r="U23" s="17" t="s">
        <v>30</v>
      </c>
      <c r="V23" s="16"/>
    </row>
    <row r="24" ht="37.5" customHeight="1" spans="1:22">
      <c r="A24" s="18">
        <v>17</v>
      </c>
      <c r="B24" s="25" t="s">
        <v>57</v>
      </c>
      <c r="C24" s="15">
        <v>73.17</v>
      </c>
      <c r="D24" s="16" t="s">
        <v>25</v>
      </c>
      <c r="E24" s="15">
        <f t="shared" si="1"/>
        <v>34</v>
      </c>
      <c r="F24" s="17" t="s">
        <v>26</v>
      </c>
      <c r="G24" s="18">
        <f t="shared" si="0"/>
        <v>29853.36</v>
      </c>
      <c r="H24" s="18">
        <v>6000</v>
      </c>
      <c r="I24" s="16" t="s">
        <v>27</v>
      </c>
      <c r="J24" s="17" t="s">
        <v>28</v>
      </c>
      <c r="K24" s="19" t="s">
        <v>29</v>
      </c>
      <c r="L24" s="20" t="s">
        <v>30</v>
      </c>
      <c r="M24" s="20" t="s">
        <v>30</v>
      </c>
      <c r="N24" s="26" t="s">
        <v>42</v>
      </c>
      <c r="O24" s="27">
        <v>46112</v>
      </c>
      <c r="P24" s="21" t="s">
        <v>31</v>
      </c>
      <c r="Q24" s="19" t="s">
        <v>32</v>
      </c>
      <c r="R24" s="20" t="s">
        <v>33</v>
      </c>
      <c r="S24" s="22" t="s">
        <v>34</v>
      </c>
      <c r="T24" s="19" t="s">
        <v>35</v>
      </c>
      <c r="U24" s="17" t="s">
        <v>30</v>
      </c>
      <c r="V24" s="16"/>
    </row>
    <row r="25" ht="37.5" customHeight="1" spans="1:22">
      <c r="A25" s="18">
        <v>18</v>
      </c>
      <c r="B25" s="25" t="s">
        <v>58</v>
      </c>
      <c r="C25" s="15">
        <v>55.82</v>
      </c>
      <c r="D25" s="16" t="s">
        <v>25</v>
      </c>
      <c r="E25" s="15">
        <f t="shared" si="1"/>
        <v>34</v>
      </c>
      <c r="F25" s="17" t="s">
        <v>26</v>
      </c>
      <c r="G25" s="18">
        <f t="shared" si="0"/>
        <v>22774.56</v>
      </c>
      <c r="H25" s="18">
        <v>6000</v>
      </c>
      <c r="I25" s="16" t="s">
        <v>27</v>
      </c>
      <c r="J25" s="17" t="s">
        <v>28</v>
      </c>
      <c r="K25" s="19" t="s">
        <v>29</v>
      </c>
      <c r="L25" s="20" t="s">
        <v>30</v>
      </c>
      <c r="M25" s="20" t="s">
        <v>30</v>
      </c>
      <c r="N25" s="26" t="s">
        <v>42</v>
      </c>
      <c r="O25" s="27">
        <v>46112</v>
      </c>
      <c r="P25" s="21" t="s">
        <v>31</v>
      </c>
      <c r="Q25" s="19" t="s">
        <v>32</v>
      </c>
      <c r="R25" s="20" t="s">
        <v>33</v>
      </c>
      <c r="S25" s="22" t="s">
        <v>34</v>
      </c>
      <c r="T25" s="19" t="s">
        <v>35</v>
      </c>
      <c r="U25" s="17" t="s">
        <v>30</v>
      </c>
      <c r="V25" s="16"/>
    </row>
    <row r="26" ht="37.5" customHeight="1" spans="1:22">
      <c r="A26" s="18">
        <v>19</v>
      </c>
      <c r="B26" s="25" t="s">
        <v>59</v>
      </c>
      <c r="C26" s="15">
        <v>55.82</v>
      </c>
      <c r="D26" s="16" t="s">
        <v>25</v>
      </c>
      <c r="E26" s="15">
        <f t="shared" si="1"/>
        <v>34</v>
      </c>
      <c r="F26" s="17" t="s">
        <v>26</v>
      </c>
      <c r="G26" s="18">
        <f t="shared" si="0"/>
        <v>22774.56</v>
      </c>
      <c r="H26" s="18">
        <v>6000</v>
      </c>
      <c r="I26" s="16" t="s">
        <v>27</v>
      </c>
      <c r="J26" s="17" t="s">
        <v>28</v>
      </c>
      <c r="K26" s="19" t="s">
        <v>29</v>
      </c>
      <c r="L26" s="20" t="s">
        <v>30</v>
      </c>
      <c r="M26" s="20" t="s">
        <v>30</v>
      </c>
      <c r="N26" s="26" t="s">
        <v>42</v>
      </c>
      <c r="O26" s="27">
        <v>46112</v>
      </c>
      <c r="P26" s="21" t="s">
        <v>31</v>
      </c>
      <c r="Q26" s="19" t="s">
        <v>32</v>
      </c>
      <c r="R26" s="20" t="s">
        <v>33</v>
      </c>
      <c r="S26" s="22" t="s">
        <v>34</v>
      </c>
      <c r="T26" s="19" t="s">
        <v>35</v>
      </c>
      <c r="U26" s="17" t="s">
        <v>30</v>
      </c>
      <c r="V26" s="16"/>
    </row>
    <row r="27" ht="37.5" customHeight="1" spans="1:22">
      <c r="A27" s="18">
        <v>20</v>
      </c>
      <c r="B27" s="25" t="s">
        <v>60</v>
      </c>
      <c r="C27" s="15">
        <v>73.17</v>
      </c>
      <c r="D27" s="16" t="s">
        <v>25</v>
      </c>
      <c r="E27" s="15">
        <f t="shared" si="1"/>
        <v>34</v>
      </c>
      <c r="F27" s="17" t="s">
        <v>26</v>
      </c>
      <c r="G27" s="18">
        <f t="shared" si="0"/>
        <v>29853.36</v>
      </c>
      <c r="H27" s="18">
        <v>6000</v>
      </c>
      <c r="I27" s="16" t="s">
        <v>27</v>
      </c>
      <c r="J27" s="17" t="s">
        <v>28</v>
      </c>
      <c r="K27" s="19" t="s">
        <v>29</v>
      </c>
      <c r="L27" s="20" t="s">
        <v>30</v>
      </c>
      <c r="M27" s="20" t="s">
        <v>30</v>
      </c>
      <c r="N27" s="26" t="s">
        <v>42</v>
      </c>
      <c r="O27" s="27">
        <v>46112</v>
      </c>
      <c r="P27" s="21" t="s">
        <v>31</v>
      </c>
      <c r="Q27" s="19" t="s">
        <v>32</v>
      </c>
      <c r="R27" s="20" t="s">
        <v>33</v>
      </c>
      <c r="S27" s="22" t="s">
        <v>34</v>
      </c>
      <c r="T27" s="19" t="s">
        <v>35</v>
      </c>
      <c r="U27" s="17" t="s">
        <v>30</v>
      </c>
      <c r="V27" s="16"/>
    </row>
    <row r="28" ht="37.5" customHeight="1" spans="1:22">
      <c r="A28" s="18">
        <v>21</v>
      </c>
      <c r="B28" s="25" t="s">
        <v>61</v>
      </c>
      <c r="C28" s="15">
        <v>71.86</v>
      </c>
      <c r="D28" s="16" t="s">
        <v>25</v>
      </c>
      <c r="E28" s="15">
        <f t="shared" si="1"/>
        <v>34</v>
      </c>
      <c r="F28" s="17" t="s">
        <v>26</v>
      </c>
      <c r="G28" s="18">
        <f t="shared" si="0"/>
        <v>29318.88</v>
      </c>
      <c r="H28" s="18">
        <v>6000</v>
      </c>
      <c r="I28" s="16" t="s">
        <v>27</v>
      </c>
      <c r="J28" s="17" t="s">
        <v>28</v>
      </c>
      <c r="K28" s="19" t="s">
        <v>29</v>
      </c>
      <c r="L28" s="20" t="s">
        <v>30</v>
      </c>
      <c r="M28" s="20" t="s">
        <v>30</v>
      </c>
      <c r="N28" s="26" t="s">
        <v>42</v>
      </c>
      <c r="O28" s="27">
        <v>46112</v>
      </c>
      <c r="P28" s="21" t="s">
        <v>31</v>
      </c>
      <c r="Q28" s="19" t="s">
        <v>32</v>
      </c>
      <c r="R28" s="20" t="s">
        <v>33</v>
      </c>
      <c r="S28" s="22" t="s">
        <v>34</v>
      </c>
      <c r="T28" s="19" t="s">
        <v>35</v>
      </c>
      <c r="U28" s="17" t="s">
        <v>30</v>
      </c>
      <c r="V28" s="16"/>
    </row>
    <row r="29" ht="37.5" customHeight="1" spans="1:22">
      <c r="A29" s="18">
        <v>22</v>
      </c>
      <c r="B29" s="25" t="s">
        <v>62</v>
      </c>
      <c r="C29" s="15">
        <v>57.77</v>
      </c>
      <c r="D29" s="16" t="s">
        <v>25</v>
      </c>
      <c r="E29" s="15">
        <f t="shared" si="1"/>
        <v>34</v>
      </c>
      <c r="F29" s="17" t="s">
        <v>26</v>
      </c>
      <c r="G29" s="18">
        <f t="shared" si="0"/>
        <v>23570.16</v>
      </c>
      <c r="H29" s="18">
        <v>6000</v>
      </c>
      <c r="I29" s="16" t="s">
        <v>27</v>
      </c>
      <c r="J29" s="17" t="s">
        <v>28</v>
      </c>
      <c r="K29" s="19" t="s">
        <v>29</v>
      </c>
      <c r="L29" s="20" t="s">
        <v>30</v>
      </c>
      <c r="M29" s="20" t="s">
        <v>30</v>
      </c>
      <c r="N29" s="26" t="s">
        <v>42</v>
      </c>
      <c r="O29" s="27">
        <v>46112</v>
      </c>
      <c r="P29" s="21" t="s">
        <v>31</v>
      </c>
      <c r="Q29" s="19" t="s">
        <v>32</v>
      </c>
      <c r="R29" s="20" t="s">
        <v>33</v>
      </c>
      <c r="S29" s="22" t="s">
        <v>34</v>
      </c>
      <c r="T29" s="19" t="s">
        <v>35</v>
      </c>
      <c r="U29" s="17" t="s">
        <v>30</v>
      </c>
      <c r="V29" s="16"/>
    </row>
    <row r="30" ht="37.5" customHeight="1" spans="1:22">
      <c r="A30" s="18">
        <v>23</v>
      </c>
      <c r="B30" s="25" t="s">
        <v>63</v>
      </c>
      <c r="C30" s="15">
        <v>67.14</v>
      </c>
      <c r="D30" s="16" t="s">
        <v>25</v>
      </c>
      <c r="E30" s="15">
        <f t="shared" si="1"/>
        <v>34</v>
      </c>
      <c r="F30" s="17" t="s">
        <v>26</v>
      </c>
      <c r="G30" s="18">
        <f t="shared" si="0"/>
        <v>27393.12</v>
      </c>
      <c r="H30" s="18">
        <v>6000</v>
      </c>
      <c r="I30" s="16" t="s">
        <v>27</v>
      </c>
      <c r="J30" s="17" t="s">
        <v>28</v>
      </c>
      <c r="K30" s="19" t="s">
        <v>29</v>
      </c>
      <c r="L30" s="20" t="s">
        <v>30</v>
      </c>
      <c r="M30" s="20" t="s">
        <v>30</v>
      </c>
      <c r="N30" s="26" t="s">
        <v>42</v>
      </c>
      <c r="O30" s="27">
        <v>46112</v>
      </c>
      <c r="P30" s="21" t="s">
        <v>31</v>
      </c>
      <c r="Q30" s="19" t="s">
        <v>32</v>
      </c>
      <c r="R30" s="20" t="s">
        <v>33</v>
      </c>
      <c r="S30" s="22" t="s">
        <v>34</v>
      </c>
      <c r="T30" s="19" t="s">
        <v>35</v>
      </c>
      <c r="U30" s="17" t="s">
        <v>30</v>
      </c>
      <c r="V30" s="16"/>
    </row>
    <row r="31" ht="37.5" customHeight="1" spans="1:22">
      <c r="A31" s="18">
        <v>24</v>
      </c>
      <c r="B31" s="25" t="s">
        <v>64</v>
      </c>
      <c r="C31" s="15">
        <v>137.34</v>
      </c>
      <c r="D31" s="16" t="s">
        <v>25</v>
      </c>
      <c r="E31" s="15">
        <f t="shared" si="1"/>
        <v>34</v>
      </c>
      <c r="F31" s="17" t="s">
        <v>26</v>
      </c>
      <c r="G31" s="18">
        <f t="shared" si="0"/>
        <v>56034.72</v>
      </c>
      <c r="H31" s="18">
        <v>12000</v>
      </c>
      <c r="I31" s="16" t="s">
        <v>27</v>
      </c>
      <c r="J31" s="17" t="s">
        <v>28</v>
      </c>
      <c r="K31" s="19" t="s">
        <v>29</v>
      </c>
      <c r="L31" s="20" t="s">
        <v>30</v>
      </c>
      <c r="M31" s="20" t="s">
        <v>30</v>
      </c>
      <c r="N31" s="26" t="s">
        <v>42</v>
      </c>
      <c r="O31" s="27">
        <v>46112</v>
      </c>
      <c r="P31" s="21" t="s">
        <v>31</v>
      </c>
      <c r="Q31" s="19" t="s">
        <v>32</v>
      </c>
      <c r="R31" s="20" t="s">
        <v>33</v>
      </c>
      <c r="S31" s="22" t="s">
        <v>34</v>
      </c>
      <c r="T31" s="19" t="s">
        <v>35</v>
      </c>
      <c r="U31" s="17" t="s">
        <v>30</v>
      </c>
      <c r="V31" s="16"/>
    </row>
    <row r="32" ht="37.5" customHeight="1" spans="1:22">
      <c r="A32" s="18">
        <v>25</v>
      </c>
      <c r="B32" s="25" t="s">
        <v>65</v>
      </c>
      <c r="C32" s="15">
        <v>137.34</v>
      </c>
      <c r="D32" s="16" t="s">
        <v>25</v>
      </c>
      <c r="E32" s="15">
        <f t="shared" si="1"/>
        <v>34</v>
      </c>
      <c r="F32" s="17" t="s">
        <v>26</v>
      </c>
      <c r="G32" s="18">
        <f t="shared" si="0"/>
        <v>56034.72</v>
      </c>
      <c r="H32" s="18">
        <v>12000</v>
      </c>
      <c r="I32" s="16" t="s">
        <v>27</v>
      </c>
      <c r="J32" s="17" t="s">
        <v>28</v>
      </c>
      <c r="K32" s="19" t="s">
        <v>29</v>
      </c>
      <c r="L32" s="20" t="s">
        <v>30</v>
      </c>
      <c r="M32" s="20" t="s">
        <v>30</v>
      </c>
      <c r="N32" s="26" t="s">
        <v>42</v>
      </c>
      <c r="O32" s="27">
        <v>46081</v>
      </c>
      <c r="P32" s="21" t="s">
        <v>31</v>
      </c>
      <c r="Q32" s="19" t="s">
        <v>32</v>
      </c>
      <c r="R32" s="20" t="s">
        <v>33</v>
      </c>
      <c r="S32" s="22" t="s">
        <v>34</v>
      </c>
      <c r="T32" s="19" t="s">
        <v>35</v>
      </c>
      <c r="U32" s="17" t="s">
        <v>30</v>
      </c>
      <c r="V32" s="16"/>
    </row>
    <row r="33" ht="37.5" customHeight="1" spans="1:23">
      <c r="A33" s="18">
        <v>26</v>
      </c>
      <c r="B33" s="26" t="s">
        <v>66</v>
      </c>
      <c r="C33" s="28">
        <v>67.14</v>
      </c>
      <c r="D33" s="16" t="s">
        <v>25</v>
      </c>
      <c r="E33" s="28">
        <f t="shared" si="1"/>
        <v>34</v>
      </c>
      <c r="F33" s="17" t="s">
        <v>26</v>
      </c>
      <c r="G33" s="20">
        <f t="shared" si="0"/>
        <v>27393.12</v>
      </c>
      <c r="H33" s="18">
        <v>6000</v>
      </c>
      <c r="I33" s="16" t="s">
        <v>27</v>
      </c>
      <c r="J33" s="17" t="s">
        <v>28</v>
      </c>
      <c r="K33" s="19" t="s">
        <v>29</v>
      </c>
      <c r="L33" s="20" t="s">
        <v>30</v>
      </c>
      <c r="M33" s="20" t="s">
        <v>30</v>
      </c>
      <c r="N33" s="26" t="s">
        <v>42</v>
      </c>
      <c r="O33" s="27">
        <v>46081</v>
      </c>
      <c r="P33" s="21" t="s">
        <v>31</v>
      </c>
      <c r="Q33" s="19" t="s">
        <v>32</v>
      </c>
      <c r="R33" s="20" t="s">
        <v>33</v>
      </c>
      <c r="S33" s="22" t="s">
        <v>34</v>
      </c>
      <c r="T33" s="19" t="s">
        <v>35</v>
      </c>
      <c r="U33" s="17" t="s">
        <v>30</v>
      </c>
      <c r="V33" s="16"/>
    </row>
    <row r="34" ht="37.5" customHeight="1" spans="1:23">
      <c r="A34" s="18">
        <v>27</v>
      </c>
      <c r="B34" s="26" t="s">
        <v>67</v>
      </c>
      <c r="C34" s="28">
        <v>57.77</v>
      </c>
      <c r="D34" s="16" t="s">
        <v>25</v>
      </c>
      <c r="E34" s="28">
        <f t="shared" si="1"/>
        <v>34</v>
      </c>
      <c r="F34" s="17" t="s">
        <v>26</v>
      </c>
      <c r="G34" s="20">
        <f t="shared" si="0"/>
        <v>23570.16</v>
      </c>
      <c r="H34" s="18">
        <v>6000</v>
      </c>
      <c r="I34" s="16" t="s">
        <v>27</v>
      </c>
      <c r="J34" s="17" t="s">
        <v>28</v>
      </c>
      <c r="K34" s="19" t="s">
        <v>29</v>
      </c>
      <c r="L34" s="20" t="s">
        <v>30</v>
      </c>
      <c r="M34" s="20" t="s">
        <v>30</v>
      </c>
      <c r="N34" s="26" t="s">
        <v>42</v>
      </c>
      <c r="O34" s="27">
        <v>46081</v>
      </c>
      <c r="P34" s="21" t="s">
        <v>31</v>
      </c>
      <c r="Q34" s="19" t="s">
        <v>32</v>
      </c>
      <c r="R34" s="20" t="s">
        <v>33</v>
      </c>
      <c r="S34" s="22" t="s">
        <v>34</v>
      </c>
      <c r="T34" s="19" t="s">
        <v>35</v>
      </c>
      <c r="U34" s="17" t="s">
        <v>30</v>
      </c>
      <c r="V34" s="16"/>
    </row>
    <row r="35" ht="37.5" customHeight="1" spans="1:23">
      <c r="A35" s="18">
        <v>28</v>
      </c>
      <c r="B35" s="26" t="s">
        <v>68</v>
      </c>
      <c r="C35" s="28">
        <v>71.86</v>
      </c>
      <c r="D35" s="16" t="s">
        <v>25</v>
      </c>
      <c r="E35" s="28">
        <f t="shared" si="1"/>
        <v>34</v>
      </c>
      <c r="F35" s="17" t="s">
        <v>26</v>
      </c>
      <c r="G35" s="20">
        <f t="shared" si="0"/>
        <v>29318.88</v>
      </c>
      <c r="H35" s="18">
        <v>6000</v>
      </c>
      <c r="I35" s="16" t="s">
        <v>27</v>
      </c>
      <c r="J35" s="17" t="s">
        <v>28</v>
      </c>
      <c r="K35" s="19" t="s">
        <v>29</v>
      </c>
      <c r="L35" s="20" t="s">
        <v>30</v>
      </c>
      <c r="M35" s="20" t="s">
        <v>30</v>
      </c>
      <c r="N35" s="26" t="s">
        <v>42</v>
      </c>
      <c r="O35" s="27">
        <v>46081</v>
      </c>
      <c r="P35" s="21" t="s">
        <v>31</v>
      </c>
      <c r="Q35" s="19" t="s">
        <v>32</v>
      </c>
      <c r="R35" s="20" t="s">
        <v>33</v>
      </c>
      <c r="S35" s="22" t="s">
        <v>34</v>
      </c>
      <c r="T35" s="19" t="s">
        <v>35</v>
      </c>
      <c r="U35" s="17" t="s">
        <v>30</v>
      </c>
      <c r="V35" s="16"/>
    </row>
    <row r="36" ht="37.5" customHeight="1" spans="1:23">
      <c r="A36" s="18">
        <v>29</v>
      </c>
      <c r="B36" s="26" t="s">
        <v>69</v>
      </c>
      <c r="C36" s="28">
        <v>73.17</v>
      </c>
      <c r="D36" s="16" t="s">
        <v>25</v>
      </c>
      <c r="E36" s="28">
        <f t="shared" si="1"/>
        <v>34</v>
      </c>
      <c r="F36" s="17" t="s">
        <v>26</v>
      </c>
      <c r="G36" s="20">
        <f t="shared" si="0"/>
        <v>29853.36</v>
      </c>
      <c r="H36" s="18">
        <v>6000</v>
      </c>
      <c r="I36" s="16" t="s">
        <v>27</v>
      </c>
      <c r="J36" s="17" t="s">
        <v>28</v>
      </c>
      <c r="K36" s="19" t="s">
        <v>29</v>
      </c>
      <c r="L36" s="20" t="s">
        <v>30</v>
      </c>
      <c r="M36" s="20" t="s">
        <v>30</v>
      </c>
      <c r="N36" s="26" t="s">
        <v>42</v>
      </c>
      <c r="O36" s="27">
        <v>46081</v>
      </c>
      <c r="P36" s="21" t="s">
        <v>31</v>
      </c>
      <c r="Q36" s="19" t="s">
        <v>32</v>
      </c>
      <c r="R36" s="20" t="s">
        <v>33</v>
      </c>
      <c r="S36" s="22" t="s">
        <v>34</v>
      </c>
      <c r="T36" s="19" t="s">
        <v>35</v>
      </c>
      <c r="U36" s="17" t="s">
        <v>30</v>
      </c>
      <c r="V36" s="16"/>
    </row>
    <row r="37" ht="37.5" customHeight="1" spans="1:23">
      <c r="A37" s="18">
        <v>30</v>
      </c>
      <c r="B37" s="26" t="s">
        <v>70</v>
      </c>
      <c r="C37" s="28">
        <v>55.82</v>
      </c>
      <c r="D37" s="16" t="s">
        <v>25</v>
      </c>
      <c r="E37" s="28">
        <f t="shared" si="1"/>
        <v>34</v>
      </c>
      <c r="F37" s="17" t="s">
        <v>26</v>
      </c>
      <c r="G37" s="20">
        <f t="shared" si="0"/>
        <v>22774.56</v>
      </c>
      <c r="H37" s="18">
        <v>6000</v>
      </c>
      <c r="I37" s="16" t="s">
        <v>27</v>
      </c>
      <c r="J37" s="17" t="s">
        <v>28</v>
      </c>
      <c r="K37" s="19" t="s">
        <v>29</v>
      </c>
      <c r="L37" s="20" t="s">
        <v>30</v>
      </c>
      <c r="M37" s="20" t="s">
        <v>30</v>
      </c>
      <c r="N37" s="26" t="s">
        <v>42</v>
      </c>
      <c r="O37" s="27">
        <v>46081</v>
      </c>
      <c r="P37" s="21" t="s">
        <v>31</v>
      </c>
      <c r="Q37" s="19" t="s">
        <v>32</v>
      </c>
      <c r="R37" s="20" t="s">
        <v>33</v>
      </c>
      <c r="S37" s="22" t="s">
        <v>34</v>
      </c>
      <c r="T37" s="19" t="s">
        <v>35</v>
      </c>
      <c r="U37" s="17" t="s">
        <v>30</v>
      </c>
      <c r="V37" s="16"/>
    </row>
    <row r="38" ht="37.5" customHeight="1" spans="1:23">
      <c r="A38" s="18">
        <v>31</v>
      </c>
      <c r="B38" s="26" t="s">
        <v>71</v>
      </c>
      <c r="C38" s="28">
        <v>55.82</v>
      </c>
      <c r="D38" s="16" t="s">
        <v>25</v>
      </c>
      <c r="E38" s="28">
        <f t="shared" si="1"/>
        <v>34</v>
      </c>
      <c r="F38" s="17" t="s">
        <v>26</v>
      </c>
      <c r="G38" s="20">
        <f t="shared" si="0"/>
        <v>22774.56</v>
      </c>
      <c r="H38" s="18">
        <v>6000</v>
      </c>
      <c r="I38" s="16" t="s">
        <v>27</v>
      </c>
      <c r="J38" s="17" t="s">
        <v>28</v>
      </c>
      <c r="K38" s="19" t="s">
        <v>29</v>
      </c>
      <c r="L38" s="20" t="s">
        <v>30</v>
      </c>
      <c r="M38" s="20" t="s">
        <v>30</v>
      </c>
      <c r="N38" s="26" t="s">
        <v>42</v>
      </c>
      <c r="O38" s="27">
        <v>46081</v>
      </c>
      <c r="P38" s="21" t="s">
        <v>31</v>
      </c>
      <c r="Q38" s="19" t="s">
        <v>32</v>
      </c>
      <c r="R38" s="20" t="s">
        <v>33</v>
      </c>
      <c r="S38" s="22" t="s">
        <v>34</v>
      </c>
      <c r="T38" s="19" t="s">
        <v>35</v>
      </c>
      <c r="U38" s="17" t="s">
        <v>30</v>
      </c>
      <c r="V38" s="16"/>
    </row>
    <row r="39" ht="37.5" customHeight="1" spans="1:23">
      <c r="A39" s="18">
        <v>32</v>
      </c>
      <c r="B39" s="26" t="s">
        <v>72</v>
      </c>
      <c r="C39" s="28">
        <v>73.17</v>
      </c>
      <c r="D39" s="16" t="s">
        <v>25</v>
      </c>
      <c r="E39" s="28">
        <f t="shared" si="1"/>
        <v>34</v>
      </c>
      <c r="F39" s="17" t="s">
        <v>26</v>
      </c>
      <c r="G39" s="20">
        <f t="shared" si="0"/>
        <v>29853.36</v>
      </c>
      <c r="H39" s="18">
        <v>6000</v>
      </c>
      <c r="I39" s="16" t="s">
        <v>27</v>
      </c>
      <c r="J39" s="17" t="s">
        <v>28</v>
      </c>
      <c r="K39" s="19" t="s">
        <v>29</v>
      </c>
      <c r="L39" s="20" t="s">
        <v>30</v>
      </c>
      <c r="M39" s="20" t="s">
        <v>30</v>
      </c>
      <c r="N39" s="26" t="s">
        <v>42</v>
      </c>
      <c r="O39" s="27">
        <v>46081</v>
      </c>
      <c r="P39" s="21" t="s">
        <v>31</v>
      </c>
      <c r="Q39" s="19" t="s">
        <v>32</v>
      </c>
      <c r="R39" s="20" t="s">
        <v>33</v>
      </c>
      <c r="S39" s="22" t="s">
        <v>34</v>
      </c>
      <c r="T39" s="19" t="s">
        <v>35</v>
      </c>
      <c r="U39" s="17" t="s">
        <v>30</v>
      </c>
      <c r="V39" s="16"/>
    </row>
    <row r="40" ht="37.5" customHeight="1" spans="1:23">
      <c r="A40" s="18">
        <v>33</v>
      </c>
      <c r="B40" s="26" t="s">
        <v>73</v>
      </c>
      <c r="C40" s="28">
        <v>71.86</v>
      </c>
      <c r="D40" s="16" t="s">
        <v>25</v>
      </c>
      <c r="E40" s="28">
        <f t="shared" si="1"/>
        <v>34</v>
      </c>
      <c r="F40" s="17" t="s">
        <v>26</v>
      </c>
      <c r="G40" s="20">
        <f t="shared" si="0"/>
        <v>29318.88</v>
      </c>
      <c r="H40" s="18">
        <v>6000</v>
      </c>
      <c r="I40" s="16" t="s">
        <v>27</v>
      </c>
      <c r="J40" s="17" t="s">
        <v>28</v>
      </c>
      <c r="K40" s="19" t="s">
        <v>29</v>
      </c>
      <c r="L40" s="20" t="s">
        <v>30</v>
      </c>
      <c r="M40" s="20" t="s">
        <v>30</v>
      </c>
      <c r="N40" s="26" t="s">
        <v>42</v>
      </c>
      <c r="O40" s="27">
        <v>46081</v>
      </c>
      <c r="P40" s="21" t="s">
        <v>31</v>
      </c>
      <c r="Q40" s="19" t="s">
        <v>32</v>
      </c>
      <c r="R40" s="20" t="s">
        <v>33</v>
      </c>
      <c r="S40" s="22" t="s">
        <v>34</v>
      </c>
      <c r="T40" s="19" t="s">
        <v>35</v>
      </c>
      <c r="U40" s="17" t="s">
        <v>30</v>
      </c>
      <c r="V40" s="16"/>
    </row>
    <row r="41" ht="37.5" customHeight="1" spans="1:23">
      <c r="A41" s="18">
        <v>34</v>
      </c>
      <c r="B41" s="26" t="s">
        <v>74</v>
      </c>
      <c r="C41" s="28">
        <v>57.77</v>
      </c>
      <c r="D41" s="16" t="s">
        <v>25</v>
      </c>
      <c r="E41" s="28">
        <f t="shared" si="1"/>
        <v>34</v>
      </c>
      <c r="F41" s="17" t="s">
        <v>26</v>
      </c>
      <c r="G41" s="20">
        <f t="shared" si="0"/>
        <v>23570.16</v>
      </c>
      <c r="H41" s="18">
        <v>6000</v>
      </c>
      <c r="I41" s="16" t="s">
        <v>27</v>
      </c>
      <c r="J41" s="17" t="s">
        <v>28</v>
      </c>
      <c r="K41" s="19" t="s">
        <v>29</v>
      </c>
      <c r="L41" s="20" t="s">
        <v>30</v>
      </c>
      <c r="M41" s="20" t="s">
        <v>30</v>
      </c>
      <c r="N41" s="26" t="s">
        <v>42</v>
      </c>
      <c r="O41" s="27">
        <v>46081</v>
      </c>
      <c r="P41" s="21" t="s">
        <v>31</v>
      </c>
      <c r="Q41" s="19" t="s">
        <v>32</v>
      </c>
      <c r="R41" s="20" t="s">
        <v>33</v>
      </c>
      <c r="S41" s="22" t="s">
        <v>34</v>
      </c>
      <c r="T41" s="19" t="s">
        <v>35</v>
      </c>
      <c r="U41" s="17" t="s">
        <v>30</v>
      </c>
      <c r="V41" s="16"/>
    </row>
    <row r="42" ht="37.5" customHeight="1" spans="1:23">
      <c r="A42" s="18">
        <v>35</v>
      </c>
      <c r="B42" s="26" t="s">
        <v>75</v>
      </c>
      <c r="C42" s="28">
        <v>67.14</v>
      </c>
      <c r="D42" s="16" t="s">
        <v>25</v>
      </c>
      <c r="E42" s="28">
        <f t="shared" si="1"/>
        <v>34</v>
      </c>
      <c r="F42" s="17" t="s">
        <v>26</v>
      </c>
      <c r="G42" s="20">
        <f t="shared" si="0"/>
        <v>27393.12</v>
      </c>
      <c r="H42" s="18">
        <v>6000</v>
      </c>
      <c r="I42" s="16" t="s">
        <v>27</v>
      </c>
      <c r="J42" s="17" t="s">
        <v>28</v>
      </c>
      <c r="K42" s="19" t="s">
        <v>29</v>
      </c>
      <c r="L42" s="20" t="s">
        <v>30</v>
      </c>
      <c r="M42" s="20" t="s">
        <v>30</v>
      </c>
      <c r="N42" s="26" t="s">
        <v>42</v>
      </c>
      <c r="O42" s="27">
        <v>46081</v>
      </c>
      <c r="P42" s="21" t="s">
        <v>31</v>
      </c>
      <c r="Q42" s="19" t="s">
        <v>32</v>
      </c>
      <c r="R42" s="20" t="s">
        <v>33</v>
      </c>
      <c r="S42" s="22" t="s">
        <v>34</v>
      </c>
      <c r="T42" s="19" t="s">
        <v>35</v>
      </c>
      <c r="U42" s="17" t="s">
        <v>30</v>
      </c>
      <c r="V42" s="16"/>
    </row>
    <row r="43" ht="37.5" customHeight="1" spans="1:23">
      <c r="A43" s="18">
        <v>36</v>
      </c>
      <c r="B43" s="29" t="s">
        <v>76</v>
      </c>
      <c r="C43" s="15">
        <v>50.46</v>
      </c>
      <c r="D43" s="16" t="s">
        <v>25</v>
      </c>
      <c r="E43" s="15">
        <f>'[1]租金表 -金华园'!$F$61</f>
        <v>60</v>
      </c>
      <c r="F43" s="17" t="s">
        <v>26</v>
      </c>
      <c r="G43" s="18">
        <f t="shared" si="0"/>
        <v>36331.2</v>
      </c>
      <c r="H43" s="18">
        <v>8000</v>
      </c>
      <c r="I43" s="16" t="s">
        <v>27</v>
      </c>
      <c r="J43" s="17" t="s">
        <v>28</v>
      </c>
      <c r="K43" s="19" t="s">
        <v>29</v>
      </c>
      <c r="L43" s="20" t="s">
        <v>30</v>
      </c>
      <c r="M43" s="20" t="s">
        <v>30</v>
      </c>
      <c r="N43" s="20" t="s">
        <v>30</v>
      </c>
      <c r="O43" s="20" t="s">
        <v>30</v>
      </c>
      <c r="P43" s="21" t="s">
        <v>31</v>
      </c>
      <c r="Q43" s="19" t="s">
        <v>32</v>
      </c>
      <c r="R43" s="20" t="s">
        <v>33</v>
      </c>
      <c r="S43" s="22" t="s">
        <v>34</v>
      </c>
      <c r="T43" s="19" t="s">
        <v>35</v>
      </c>
      <c r="U43" s="17" t="s">
        <v>30</v>
      </c>
      <c r="V43" s="16"/>
    </row>
    <row r="44" ht="45" customHeight="1" spans="1:23">
      <c r="A44" s="30">
        <v>37</v>
      </c>
      <c r="B44" s="31" t="s">
        <v>77</v>
      </c>
      <c r="C44" s="32">
        <v>69.98</v>
      </c>
      <c r="D44" s="33" t="s">
        <v>25</v>
      </c>
      <c r="E44" s="32">
        <f>'[1]租金表 -金华园'!$D$58</f>
        <v>72</v>
      </c>
      <c r="F44" s="33" t="s">
        <v>26</v>
      </c>
      <c r="G44" s="30">
        <f t="shared" si="0"/>
        <v>60462.72</v>
      </c>
      <c r="H44" s="30">
        <v>12000</v>
      </c>
      <c r="I44" s="33" t="s">
        <v>27</v>
      </c>
      <c r="J44" s="33" t="s">
        <v>28</v>
      </c>
      <c r="K44" s="34" t="s">
        <v>29</v>
      </c>
      <c r="L44" s="30" t="s">
        <v>30</v>
      </c>
      <c r="M44" s="30" t="s">
        <v>30</v>
      </c>
      <c r="N44" s="30" t="s">
        <v>42</v>
      </c>
      <c r="O44" s="35">
        <v>46053</v>
      </c>
      <c r="P44" s="36" t="s">
        <v>31</v>
      </c>
      <c r="Q44" s="34" t="s">
        <v>32</v>
      </c>
      <c r="R44" s="30" t="s">
        <v>33</v>
      </c>
      <c r="S44" s="37" t="s">
        <v>34</v>
      </c>
      <c r="T44" s="34" t="s">
        <v>35</v>
      </c>
      <c r="U44" s="33" t="s">
        <v>30</v>
      </c>
      <c r="V44" s="16"/>
      <c r="W44" s="2" t="s">
        <v>78</v>
      </c>
    </row>
    <row r="45" ht="37.5" customHeight="1" spans="1:23">
      <c r="A45" s="18">
        <v>38</v>
      </c>
      <c r="B45" s="14" t="s">
        <v>79</v>
      </c>
      <c r="C45" s="15">
        <v>267.97</v>
      </c>
      <c r="D45" s="16" t="s">
        <v>25</v>
      </c>
      <c r="E45" s="15">
        <f>'[1]租金表 -保利温泉新城'!$D$58</f>
        <v>36</v>
      </c>
      <c r="F45" s="17" t="s">
        <v>26</v>
      </c>
      <c r="G45" s="18">
        <f t="shared" si="0"/>
        <v>115763.04</v>
      </c>
      <c r="H45" s="18">
        <v>24000</v>
      </c>
      <c r="I45" s="16" t="s">
        <v>27</v>
      </c>
      <c r="J45" s="17" t="s">
        <v>28</v>
      </c>
      <c r="K45" s="19" t="s">
        <v>29</v>
      </c>
      <c r="L45" s="20" t="s">
        <v>30</v>
      </c>
      <c r="M45" s="20" t="s">
        <v>30</v>
      </c>
      <c r="N45" s="20" t="s">
        <v>30</v>
      </c>
      <c r="O45" s="20" t="s">
        <v>30</v>
      </c>
      <c r="P45" s="21" t="s">
        <v>31</v>
      </c>
      <c r="Q45" s="19" t="s">
        <v>32</v>
      </c>
      <c r="R45" s="20" t="s">
        <v>33</v>
      </c>
      <c r="S45" s="22" t="s">
        <v>34</v>
      </c>
      <c r="T45" s="19" t="s">
        <v>35</v>
      </c>
      <c r="U45" s="17" t="s">
        <v>30</v>
      </c>
      <c r="V45" s="16"/>
    </row>
    <row r="46" ht="37.5" customHeight="1" spans="1:23">
      <c r="A46" s="13">
        <v>39</v>
      </c>
      <c r="B46" s="14" t="s">
        <v>80</v>
      </c>
      <c r="C46" s="15">
        <v>176.68</v>
      </c>
      <c r="D46" s="16" t="s">
        <v>25</v>
      </c>
      <c r="E46" s="15">
        <f>'[1]租金表 -金枫豪庭'!$D$58</f>
        <v>22</v>
      </c>
      <c r="F46" s="17" t="s">
        <v>26</v>
      </c>
      <c r="G46" s="18">
        <f t="shared" si="0"/>
        <v>46643.52</v>
      </c>
      <c r="H46" s="18">
        <v>10000</v>
      </c>
      <c r="I46" s="16" t="s">
        <v>27</v>
      </c>
      <c r="J46" s="17" t="s">
        <v>28</v>
      </c>
      <c r="K46" s="19" t="s">
        <v>29</v>
      </c>
      <c r="L46" s="20" t="s">
        <v>30</v>
      </c>
      <c r="M46" s="20" t="s">
        <v>30</v>
      </c>
      <c r="N46" s="20" t="s">
        <v>30</v>
      </c>
      <c r="O46" s="20" t="s">
        <v>30</v>
      </c>
      <c r="P46" s="21" t="s">
        <v>31</v>
      </c>
      <c r="Q46" s="19" t="s">
        <v>32</v>
      </c>
      <c r="R46" s="20" t="s">
        <v>33</v>
      </c>
      <c r="S46" s="22" t="s">
        <v>34</v>
      </c>
      <c r="T46" s="19" t="s">
        <v>35</v>
      </c>
      <c r="U46" s="17" t="s">
        <v>30</v>
      </c>
      <c r="V46" s="13" t="s">
        <v>81</v>
      </c>
    </row>
    <row r="47" ht="37.5" customHeight="1" spans="1:23">
      <c r="A47" s="24"/>
      <c r="B47" s="14" t="s">
        <v>82</v>
      </c>
      <c r="C47" s="15">
        <v>178.19</v>
      </c>
      <c r="D47" s="16" t="s">
        <v>25</v>
      </c>
      <c r="E47" s="15">
        <f>E46</f>
        <v>22</v>
      </c>
      <c r="F47" s="17" t="s">
        <v>26</v>
      </c>
      <c r="G47" s="18">
        <f t="shared" si="0"/>
        <v>47042.16</v>
      </c>
      <c r="H47" s="18">
        <v>10000</v>
      </c>
      <c r="I47" s="16" t="s">
        <v>27</v>
      </c>
      <c r="J47" s="17" t="s">
        <v>28</v>
      </c>
      <c r="K47" s="19" t="s">
        <v>29</v>
      </c>
      <c r="L47" s="20" t="s">
        <v>30</v>
      </c>
      <c r="M47" s="20" t="s">
        <v>30</v>
      </c>
      <c r="N47" s="20" t="s">
        <v>30</v>
      </c>
      <c r="O47" s="20" t="s">
        <v>30</v>
      </c>
      <c r="P47" s="21" t="s">
        <v>31</v>
      </c>
      <c r="Q47" s="19" t="s">
        <v>32</v>
      </c>
      <c r="R47" s="20" t="s">
        <v>33</v>
      </c>
      <c r="S47" s="22" t="s">
        <v>34</v>
      </c>
      <c r="T47" s="19" t="s">
        <v>35</v>
      </c>
      <c r="U47" s="17" t="s">
        <v>30</v>
      </c>
      <c r="V47" s="24"/>
    </row>
    <row r="48" ht="55" customHeight="1" spans="1:23">
      <c r="A48" s="38">
        <v>40</v>
      </c>
      <c r="B48" s="39" t="s">
        <v>83</v>
      </c>
      <c r="C48" s="32">
        <v>753</v>
      </c>
      <c r="D48" s="33" t="s">
        <v>25</v>
      </c>
      <c r="E48" s="32">
        <f>E4</f>
        <v>95</v>
      </c>
      <c r="F48" s="33" t="s">
        <v>26</v>
      </c>
      <c r="G48" s="38">
        <f t="shared" si="0"/>
        <v>858420</v>
      </c>
      <c r="H48" s="38">
        <v>180000</v>
      </c>
      <c r="I48" s="33" t="s">
        <v>27</v>
      </c>
      <c r="J48" s="33" t="s">
        <v>28</v>
      </c>
      <c r="K48" s="34" t="s">
        <v>29</v>
      </c>
      <c r="L48" s="30" t="s">
        <v>30</v>
      </c>
      <c r="M48" s="30" t="s">
        <v>30</v>
      </c>
      <c r="N48" s="30" t="s">
        <v>30</v>
      </c>
      <c r="O48" s="30" t="s">
        <v>30</v>
      </c>
      <c r="P48" s="30" t="s">
        <v>84</v>
      </c>
      <c r="Q48" s="34" t="s">
        <v>32</v>
      </c>
      <c r="R48" s="30" t="s">
        <v>33</v>
      </c>
      <c r="S48" s="37" t="s">
        <v>34</v>
      </c>
      <c r="T48" s="34" t="s">
        <v>35</v>
      </c>
      <c r="U48" s="33" t="s">
        <v>30</v>
      </c>
      <c r="V48" s="16"/>
      <c r="W48" s="2" t="s">
        <v>85</v>
      </c>
    </row>
    <row r="49" ht="37.5" customHeight="1" spans="1:22">
      <c r="A49" s="18">
        <v>41</v>
      </c>
      <c r="B49" s="14" t="s">
        <v>86</v>
      </c>
      <c r="C49" s="15">
        <v>262</v>
      </c>
      <c r="D49" s="16" t="s">
        <v>25</v>
      </c>
      <c r="E49" s="15">
        <v>24</v>
      </c>
      <c r="F49" s="17" t="s">
        <v>26</v>
      </c>
      <c r="G49" s="18">
        <f t="shared" si="0"/>
        <v>75456</v>
      </c>
      <c r="H49" s="18">
        <v>15000</v>
      </c>
      <c r="I49" s="16" t="s">
        <v>27</v>
      </c>
      <c r="J49" s="17" t="s">
        <v>28</v>
      </c>
      <c r="K49" s="19" t="s">
        <v>29</v>
      </c>
      <c r="L49" s="20" t="s">
        <v>30</v>
      </c>
      <c r="M49" s="20" t="s">
        <v>30</v>
      </c>
      <c r="N49" s="20" t="s">
        <v>30</v>
      </c>
      <c r="O49" s="20" t="s">
        <v>30</v>
      </c>
      <c r="P49" s="20" t="s">
        <v>84</v>
      </c>
      <c r="Q49" s="19" t="s">
        <v>32</v>
      </c>
      <c r="R49" s="20" t="s">
        <v>33</v>
      </c>
      <c r="S49" s="22" t="s">
        <v>34</v>
      </c>
      <c r="T49" s="19" t="s">
        <v>35</v>
      </c>
      <c r="U49" s="17" t="s">
        <v>30</v>
      </c>
      <c r="V49" s="16"/>
    </row>
  </sheetData>
  <mergeCells count="26">
    <mergeCell ref="A1:V1"/>
    <mergeCell ref="N2:O2"/>
    <mergeCell ref="A2:A3"/>
    <mergeCell ref="A4:A8"/>
    <mergeCell ref="A46:A47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P2:P3"/>
    <mergeCell ref="Q2:Q3"/>
    <mergeCell ref="R2:R3"/>
    <mergeCell ref="S2:S3"/>
    <mergeCell ref="T2:T3"/>
    <mergeCell ref="U2:U3"/>
    <mergeCell ref="V2:V3"/>
    <mergeCell ref="V4:V8"/>
    <mergeCell ref="V46:V47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颖宝儿</cp:lastModifiedBy>
  <dcterms:created xsi:type="dcterms:W3CDTF">2023-05-12T11:15:00Z</dcterms:created>
  <dcterms:modified xsi:type="dcterms:W3CDTF">2026-03-05T01:28:49Z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1022FE5601A7423C87272C17783B28E2_13</vt:lpwstr>
  </property>
  <property fmtid="{D5CDD505-2E9C-101B-9397-08002B2CF9AE}" pid="4" name="CalculationRule">
    <vt:i4>0</vt:i4>
  </property>
</Properties>
</file>